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ARCHIVOS\ESCRITORIO\BANCO MUNDIAL\PACK1-INTEGRADOS V3\Lote 9\11346 - ESCUELA DE EDUCACIÓN PARVULARIA PROF. BERTA ARLINA MOLINA\DOCUMENTOS COMPLEMENTARIOS\PLAN DE OFERTA\"/>
    </mc:Choice>
  </mc:AlternateContent>
  <xr:revisionPtr revIDLastSave="0" documentId="13_ncr:1_{FD17CE1B-F6E3-45CC-AE1D-B6245C8205EC}" xr6:coauthVersionLast="47" xr6:coauthVersionMax="47" xr10:uidLastSave="{00000000-0000-0000-0000-000000000000}"/>
  <bookViews>
    <workbookView xWindow="-108" yWindow="-108" windowWidth="23256" windowHeight="12456" xr2:uid="{00000000-000D-0000-FFFF-FFFF00000000}"/>
  </bookViews>
  <sheets>
    <sheet name="PLAN DE OFERTA" sheetId="1" r:id="rId1"/>
  </sheets>
  <definedNames>
    <definedName name="_xlnm._FilterDatabase" localSheetId="0" hidden="1">'PLAN DE OFERTA'!$A$5:$M$69</definedName>
    <definedName name="_xlnm.Print_Area" localSheetId="0">'PLAN DE OFERTA'!$A$1:$G$69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 l="1"/>
  <c r="D41" i="1" l="1"/>
  <c r="D52" i="1"/>
  <c r="D8" i="1" l="1"/>
  <c r="D10" i="1"/>
  <c r="D9" i="1"/>
</calcChain>
</file>

<file path=xl/sharedStrings.xml><?xml version="1.0" encoding="utf-8"?>
<sst xmlns="http://schemas.openxmlformats.org/spreadsheetml/2006/main" count="171" uniqueCount="131">
  <si>
    <t>MINISTERIO DE EDUCACIÓN CIENCIA Y TECNOLOGÍA</t>
  </si>
  <si>
    <t>PROYECTO: ESCUELA DE EDUCACIÓN PARVULARIA "PROF. BERTA ARLINA MOLINA"</t>
  </si>
  <si>
    <t>MUNICIPIO: APOPA</t>
  </si>
  <si>
    <t>DEPARTAMENTO:  SAN SALVADOR      CÓDIGO:  11346</t>
  </si>
  <si>
    <t>No.</t>
  </si>
  <si>
    <t xml:space="preserve">DESCRIPCIÓN/PARTIDA </t>
  </si>
  <si>
    <t>UNIDAD</t>
  </si>
  <si>
    <t>CANTIDAD</t>
  </si>
  <si>
    <t>PRECIO UNITARIO</t>
  </si>
  <si>
    <t xml:space="preserve"> SUB-TOTAL </t>
  </si>
  <si>
    <t xml:space="preserve"> TOTAL PARTIDA </t>
  </si>
  <si>
    <t>1.0</t>
  </si>
  <si>
    <t>OBRAS PRELIMINARES</t>
  </si>
  <si>
    <t>1.1</t>
  </si>
  <si>
    <t>DESMONTAJES Y DESALOJOS</t>
  </si>
  <si>
    <t>1.1.1</t>
  </si>
  <si>
    <t>Desmontaje de estructura metálica existente en Módulo A (Aula 7)</t>
  </si>
  <si>
    <t>ml</t>
  </si>
  <si>
    <t>1.1.2</t>
  </si>
  <si>
    <t>Desmontaje de estructura metálica existente en Pasillo exterior</t>
  </si>
  <si>
    <t>1.1.3</t>
  </si>
  <si>
    <t>Desmontaje de estructura metálica existente en Sala de Lectura</t>
  </si>
  <si>
    <t>1.1.4</t>
  </si>
  <si>
    <t>Demolición de pared, incluye desalojo de ripio (Módulo A, B, Módulo de Servicios Sanitarios, Módulo D), como se indica en planos de demoliciones.</t>
  </si>
  <si>
    <t>1.1.5</t>
  </si>
  <si>
    <t>Desmontaje de sistema eléctrico</t>
  </si>
  <si>
    <t>u</t>
  </si>
  <si>
    <t>1.2</t>
  </si>
  <si>
    <t>INTERVENCION DE VEGETACION EXISTENTE</t>
  </si>
  <si>
    <t>1.2.1</t>
  </si>
  <si>
    <t>Tala y remoción de árboles, incluye: (tala, destronconado, desraizado y permiso de tala).</t>
  </si>
  <si>
    <t>Nota: Las área a demoler se indica en plano de demolición, se deberá hacer los desalojos de material a un lugar autorizado, e incluye permiso de demolicion.</t>
  </si>
  <si>
    <t>2.0</t>
  </si>
  <si>
    <t xml:space="preserve">REHABILITACIONES </t>
  </si>
  <si>
    <t>2.1</t>
  </si>
  <si>
    <t>MÓDULO DE AULAS B (AULAS 3-6)</t>
  </si>
  <si>
    <t>2.1.1</t>
  </si>
  <si>
    <t xml:space="preserve">REHABILITACIÓN DE 4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</si>
  <si>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m²</t>
  </si>
  <si>
    <t>2.2</t>
  </si>
  <si>
    <t>MÓDULO DE AULAS C (AULAS 8-11)</t>
  </si>
  <si>
    <t>2.2.1</t>
  </si>
  <si>
    <t>2.3</t>
  </si>
  <si>
    <t>Rehabilitacion de superficies metálicas en Pasillos exteriores: Pueden ser hierro o acero, la limpieza de la superficie con dual etch o similar para eliminar el óxido, Aplicar anticorrosivo (kromik metal primer o similar) siguiendo las instrucciones recomendadas para este producto. Se aplicarán 2 manos, No debe de dejarse el anticorrosivo sin pintar por más de dos semanas, posterior aplicación de kem lustral Enamel  o similar dos capas sucesivas para la aplicación de la segunda capa deberán transcurrir 24 horas.</t>
  </si>
  <si>
    <t>3.0</t>
  </si>
  <si>
    <t>CONSTRUCCIONES</t>
  </si>
  <si>
    <t>3.1</t>
  </si>
  <si>
    <t>MÓDULO A (AULAS 1-2)</t>
  </si>
  <si>
    <t>3.1.1</t>
  </si>
  <si>
    <t xml:space="preserve">CONSTRUCCIÓN DE 2 AULAS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</si>
  <si>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3.1.2</t>
  </si>
  <si>
    <t>CONSTRUCCIÓN DE ADMINISTRACIÓN EN MÓDULO A:
Fundaciones y paredes de bloque de concreto de 15cm. Cubierta a techo insulado de 2",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t>
  </si>
  <si>
    <t>3.1.3</t>
  </si>
  <si>
    <t>CONSTRUCCIÓN DE 1 BODEGA QUE INCLUYE:
Fundaciones y paredes de bloque de concreto de 15x20x40 cm
Cubierta a techo insulado de 2", estructura de soporte con polin tipo C, pletina, capote, hechura de cepos, tornillería.
Canales, fascias y bajadas de aguas lluvias incluye tubería subterránea a cajas de aguas lluvias con sus accesorios.
Canales, Bajadas aguas lluvias.
Piso tipo porcelanato y Zócalo.
Repello, Afinado y Pintura  a media altura lavable y el resto acrilica.
Sistema Eléctrico incluye artefactos y dispositivos de acuerdo a especificaciones técnicas y normativa vigente. (Luminarias, tomacorrientes, interruptores)                                                                          Puertas                                                                                                   Ventanas corredizas.
Defensas tipo cuadrícula.</t>
  </si>
  <si>
    <t>3.1.4</t>
  </si>
  <si>
    <t>CONSTRUCCIÓN DE UN SERVICIO SANITARIO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-Nota: El costo debe incluir la conexión al sistema de agua potable y sistema de alcantarillado. Buen funcionamiento para recepcion de obra.</t>
  </si>
  <si>
    <t>3.2</t>
  </si>
  <si>
    <t>MÓDULO DE AULAS B</t>
  </si>
  <si>
    <t>3.2.1</t>
  </si>
  <si>
    <t xml:space="preserve">CONSTRUCCIÓN DE 1 AULA (AULA 7)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</si>
  <si>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3.2.2</t>
  </si>
  <si>
    <t>3.2.3</t>
  </si>
  <si>
    <t>3.2.4</t>
  </si>
  <si>
    <t>CONSTRUCCIÓN DE MÓDULO DE SERVICIOS SANITARIOS (4 SERVICIOS PARA NIÑAS, 2 SERVICIOS PARA NIÑOS Y 2 URINARIOS PARA NIÑOS)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Duchas.
-Nota: El costo debe incluir la conexión al sistema de agua potable y sistema de alcantarillado. Buen funcionamiento para recepcion de obra.</t>
  </si>
  <si>
    <t>3.3</t>
  </si>
  <si>
    <t>MÓDULO DE AULAS C</t>
  </si>
  <si>
    <t>3.3.1</t>
  </si>
  <si>
    <t xml:space="preserve">CONSTRUCCIÓN DE 2 AULAS (Sala de lectura y aula para niños especiales)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</si>
  <si>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3.3.2</t>
  </si>
  <si>
    <t>CONSTRUCCIÓN DE UN SERVICIO SANITARIO PARA NIÑOS CON DISCAPACIDAD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-Nota: El costo debe incluir la conexión al sistema de agua potable y sistema de alcantarillado. Buen funcionamiento para recepcion de obra.</t>
  </si>
  <si>
    <t>3.3.3</t>
  </si>
  <si>
    <t>3.4</t>
  </si>
  <si>
    <t>MÓDULO DE AULAS D</t>
  </si>
  <si>
    <t>3.4.1</t>
  </si>
  <si>
    <t xml:space="preserve">CONSTRUCCIÓN DE 1 AULA DE MÚSICA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</si>
  <si>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3.4.2</t>
  </si>
  <si>
    <t>4.0</t>
  </si>
  <si>
    <t>OBRAS EXTERIORES</t>
  </si>
  <si>
    <t>4.1</t>
  </si>
  <si>
    <t>Suministro e instalación de Panel de techo tipo Sándwich en Pasillo exterior, espesor de 100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Estructura de soporte de techo con polín C y tornillería. Sobre los tornillos autorroscantes se deberá de colocar material bituminoso o un sellador impermeabilizante elastómero acrílico a base de agua, incluye dos manos de pintura anticorrosiva, una mano de pintura de aceite color blanco en estructura de techo, hechura de cepos.</t>
  </si>
  <si>
    <t>4.2</t>
  </si>
  <si>
    <t>Suministro e instalación de baldosas podotáctiles de 0.2 x 0.2 m, e = 0.05m, concreto resistencia 210 kg/cm2. Tipo Franjas y botones, según diseño, para señalizar caminamientos</t>
  </si>
  <si>
    <t>4.3</t>
  </si>
  <si>
    <t>Engramado con grama San Agustín</t>
  </si>
  <si>
    <t>4.4</t>
  </si>
  <si>
    <t>Parqueo de adoquin, incluye trazo, relleno y compactado con material selecto</t>
  </si>
  <si>
    <t>m2</t>
  </si>
  <si>
    <t>4.5</t>
  </si>
  <si>
    <t xml:space="preserve">Suministro y aplicación de pintura de agua acrílica lavable de primera calidad color blanco en MURO PERIMETRAL EXISTENTE, acabado mate, incluye limpieza y preparación de paredes con base. Dos manos acabado uniforme. </t>
  </si>
  <si>
    <t>4.6</t>
  </si>
  <si>
    <t>MURO FACHADA CON TUBO ESTRUCTURAL .                                          Incluye:                                                                                                                              -Excavacion y construcciones de fundaciones. Construccion de columnas.                                                        -Construcion de pared de block de concreto de 20X20X40 cm, repellado, afinado y pintado.                                                                                             -Suministro e intalacion de verja a base de tubo cuadro de 2"x2" y tubo rectangular de 2"x1", chapa 14 de acuerdo a planos y especificaciones tecnicas.</t>
  </si>
  <si>
    <t>4.7</t>
  </si>
  <si>
    <t xml:space="preserve">ACCESO PEATONAL PRINCIPAL.                                                                                            Incluye:                                                                                                                                            -Excavaciones y construciones de fundaciones.                                                                     -Construcion de pared de block de concreto de 20X20X40 cm, repellado, afinado y pintado.                                                                                                                                                                                                                           -Portón de acceso.                                                                                                                                        -Sistema electrico (luminaria y timpbre) 
-Area de saneamiento (lavamanos de pedal con instalaciones hidraulicas)                                                                                                                                  -Sumintro e intalaciones de letras acrilicas y placa. </t>
  </si>
  <si>
    <t>4.8</t>
  </si>
  <si>
    <t>Conformación de talud incluye siembra de cobertura vegetal con zacate barrenillo.</t>
  </si>
  <si>
    <t>4.9</t>
  </si>
  <si>
    <t>Suministro y mano de obra para la construccion de muro de bloque de 20x20x40 cm. Incluye excavacion, soleras de fundacion, intermedias y de coronamiento. Muro para area de espera exterior.</t>
  </si>
  <si>
    <t>4.10</t>
  </si>
  <si>
    <t>4.11</t>
  </si>
  <si>
    <t xml:space="preserve">Estacion de lavado. Suministro e instalación de Carro lavamanos de acero inoxidable (lavamanos con llave tipo cuello de ganso) incluye tubo de abasto para conectar al agua potable y desagüe. </t>
  </si>
  <si>
    <t>4.12</t>
  </si>
  <si>
    <t>Construcción de rampa de acceso de conexión entre módulos y áreas complementarios de enseñanza-aprendizaje, forjada y pavimentada con piso de concreto 0.07m f'c=180 kg/cm²</t>
  </si>
  <si>
    <t>4.13</t>
  </si>
  <si>
    <t>Resane de piso de cemento/concreto en Área recreativa existente. (e=3-5 cm)</t>
  </si>
  <si>
    <t>5.0</t>
  </si>
  <si>
    <t>INSTALACIONES ELÉCTRICAS</t>
  </si>
  <si>
    <t>5.1</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</si>
  <si>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 </t>
  </si>
  <si>
    <t>SG</t>
  </si>
  <si>
    <t>6.0</t>
  </si>
  <si>
    <t>MEDIDAS AMBIENTALES Y SOCIALES</t>
  </si>
  <si>
    <t>6.1</t>
  </si>
  <si>
    <t>Medidas Ambientales (ver documento complementario PGAS)</t>
  </si>
  <si>
    <t>s/g</t>
  </si>
  <si>
    <t> </t>
  </si>
  <si>
    <t>6.2</t>
  </si>
  <si>
    <t>Medidas Sociales (Capacitaciones, rótulo, consultas, asambleas, oficina de queja, teléfono, buzones, etc.) (ver documento complementario PGAS)</t>
  </si>
  <si>
    <t>6.3</t>
  </si>
  <si>
    <t>Reubicacion Temporal Adecuaciones</t>
  </si>
  <si>
    <t>6.4</t>
  </si>
  <si>
    <t>Reubicacion Temporal Arrendamiento (incluye pagos de servicios basicos)</t>
  </si>
  <si>
    <t>COSTO DIRECTO</t>
  </si>
  <si>
    <t>SUBTOTAL 1 (DIR+IND)</t>
  </si>
  <si>
    <t>SUBTOTAL 2 (IVA+INDIRECTOS)</t>
  </si>
  <si>
    <t>COSTO TOTAL</t>
  </si>
  <si>
    <t>CONSTRUCCION DE TIENDA ESCOLAR
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</si>
  <si>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</si>
  <si>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COSTOS INDIRECTOS</t>
  </si>
  <si>
    <t>ARANCELES DE CONSTRUCCIÓN 
(PAGO CONTRA PRESENTACION DE RECIBO A NOMBRE MINEDUCYT)</t>
  </si>
  <si>
    <t>IMPREVISTOS</t>
  </si>
  <si>
    <t xml:space="preserve">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</si>
</sst>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 _€_-;\-* #,##0.00\ _€_-;_-* &quot;-&quot;??\ _€_-;_-@_-"/>
    <numFmt numFmtId="165" formatCode="[$$-440A]#,##0.00"/>
    <numFmt numFmtId="166" formatCode="0.0"/>
  </numFmts>
  <fonts count="14" x14ac:knownFonts="1">
    <font>
      <sz val="11"/>
      <color theme="1"/>
      <name val="Calibri"/>
      <family val="2"/>
      <scheme val="minor"/>
    </font>
    <font>
      <sz val="11"/>
      <color theme="1"/>
      <name val="Calibri"/>
      <family val="2"/>
      <scheme val="minor"/>
    </font>
    <font>
      <sz val="8"/>
      <name val="Calibri"/>
      <family val="2"/>
      <scheme val="minor"/>
    </font>
    <font>
      <b/>
      <sz val="18"/>
      <color theme="0"/>
      <name val="Arial"/>
      <family val="2"/>
    </font>
    <font>
      <sz val="11"/>
      <color theme="0"/>
      <name val="Arial"/>
      <family val="2"/>
    </font>
    <font>
      <sz val="11"/>
      <color theme="1"/>
      <name val="Arial"/>
      <family val="2"/>
    </font>
    <font>
      <b/>
      <sz val="10"/>
      <color theme="1"/>
      <name val="Arial"/>
      <family val="2"/>
    </font>
    <font>
      <b/>
      <sz val="10"/>
      <color rgb="FFFFFFFF"/>
      <name val="Arial"/>
      <family val="2"/>
    </font>
    <font>
      <sz val="10"/>
      <color rgb="FF000000"/>
      <name val="Arial"/>
      <family val="2"/>
    </font>
    <font>
      <sz val="10"/>
      <color theme="1"/>
      <name val="Arial"/>
      <family val="2"/>
    </font>
    <font>
      <sz val="10"/>
      <name val="Arial"/>
      <family val="2"/>
    </font>
    <font>
      <b/>
      <sz val="10"/>
      <color rgb="FF000000"/>
      <name val="Arial"/>
      <family val="2"/>
    </font>
    <font>
      <b/>
      <sz val="10"/>
      <color theme="0"/>
      <name val="Arial"/>
      <family val="2"/>
    </font>
    <font>
      <b/>
      <sz val="10"/>
      <name val="Arial"/>
      <family val="2"/>
    </font>
  </fonts>
  <fills count="9">
    <fill>
      <patternFill patternType="none"/>
    </fill>
    <fill>
      <patternFill patternType="gray125"/>
    </fill>
    <fill>
      <patternFill patternType="solid">
        <fgColor rgb="FF333F4F"/>
        <bgColor rgb="FF333F4F"/>
      </patternFill>
    </fill>
    <fill>
      <patternFill patternType="solid">
        <fgColor rgb="FFD9D9D9"/>
        <bgColor rgb="FFD9D9D9"/>
      </patternFill>
    </fill>
    <fill>
      <patternFill patternType="solid">
        <fgColor rgb="FFFFFFFF"/>
        <bgColor indexed="64"/>
      </patternFill>
    </fill>
    <fill>
      <patternFill patternType="solid">
        <fgColor rgb="FFFFFFFF"/>
        <bgColor rgb="FF000000"/>
      </patternFill>
    </fill>
    <fill>
      <patternFill patternType="solid">
        <fgColor rgb="FF333F4F"/>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5" fillId="0" borderId="0" xfId="0" applyFont="1"/>
    <xf numFmtId="0" fontId="9" fillId="0" borderId="0" xfId="0" applyFont="1"/>
    <xf numFmtId="0" fontId="11" fillId="0" borderId="0" xfId="0" applyFont="1"/>
    <xf numFmtId="0" fontId="6" fillId="0" borderId="0" xfId="0" applyFont="1"/>
    <xf numFmtId="0" fontId="9" fillId="0" borderId="0" xfId="0" applyFont="1" applyAlignment="1">
      <alignment horizontal="center"/>
    </xf>
    <xf numFmtId="164" fontId="9" fillId="0" borderId="0" xfId="0" applyNumberFormat="1" applyFont="1"/>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44" fontId="6" fillId="3" borderId="1" xfId="1" applyFont="1" applyFill="1" applyBorder="1" applyAlignment="1">
      <alignment horizontal="center" vertical="center" wrapText="1"/>
    </xf>
    <xf numFmtId="44" fontId="7" fillId="2" borderId="1" xfId="1" applyFont="1" applyFill="1" applyBorder="1" applyAlignment="1">
      <alignment vertical="center" wrapText="1"/>
    </xf>
    <xf numFmtId="0" fontId="11"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 fontId="9" fillId="0" borderId="1" xfId="0" applyNumberFormat="1" applyFont="1" applyBorder="1" applyAlignment="1">
      <alignment horizontal="center" vertical="center" wrapText="1"/>
    </xf>
    <xf numFmtId="0" fontId="9" fillId="0" borderId="1" xfId="0" applyFont="1" applyBorder="1"/>
    <xf numFmtId="44" fontId="10" fillId="0" borderId="1" xfId="1" applyFont="1" applyFill="1" applyBorder="1" applyAlignment="1">
      <alignment horizontal="center" vertical="center"/>
    </xf>
    <xf numFmtId="0" fontId="9" fillId="0" borderId="1" xfId="0" applyFont="1" applyBorder="1" applyAlignment="1">
      <alignment horizontal="center" vertical="center" wrapText="1"/>
    </xf>
    <xf numFmtId="44" fontId="9" fillId="0" borderId="1" xfId="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165" fontId="7" fillId="2" borderId="1" xfId="0" applyNumberFormat="1" applyFont="1" applyFill="1" applyBorder="1" applyAlignment="1">
      <alignment vertical="center" wrapText="1"/>
    </xf>
    <xf numFmtId="0" fontId="9" fillId="0" borderId="1" xfId="0" applyFont="1" applyBorder="1" applyAlignment="1">
      <alignment horizontal="left" vertical="top" wrapText="1"/>
    </xf>
    <xf numFmtId="2" fontId="9" fillId="0" borderId="1" xfId="0" applyNumberFormat="1" applyFont="1" applyBorder="1" applyAlignment="1">
      <alignment horizontal="center" vertical="center"/>
    </xf>
    <xf numFmtId="44" fontId="9" fillId="0" borderId="1" xfId="1" applyFont="1" applyBorder="1" applyAlignment="1">
      <alignment horizontal="center" vertical="center"/>
    </xf>
    <xf numFmtId="0" fontId="7"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vertical="center"/>
    </xf>
    <xf numFmtId="44" fontId="8" fillId="5" borderId="1" xfId="1" applyFont="1" applyFill="1" applyBorder="1" applyAlignment="1">
      <alignment horizontal="center" vertical="center"/>
    </xf>
    <xf numFmtId="0" fontId="8" fillId="0" borderId="1" xfId="0" applyFont="1" applyBorder="1" applyAlignment="1">
      <alignment vertical="center" wrapText="1"/>
    </xf>
    <xf numFmtId="44" fontId="8" fillId="4" borderId="1" xfId="1" applyFont="1" applyFill="1" applyBorder="1"/>
    <xf numFmtId="44" fontId="8" fillId="4" borderId="1" xfId="0" applyNumberFormat="1" applyFont="1" applyFill="1" applyBorder="1"/>
    <xf numFmtId="0" fontId="8"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166" fontId="8" fillId="5" borderId="1" xfId="0" applyNumberFormat="1" applyFont="1" applyFill="1" applyBorder="1" applyAlignment="1">
      <alignment horizontal="center" vertical="center"/>
    </xf>
    <xf numFmtId="44" fontId="7" fillId="6" borderId="1" xfId="1" applyFont="1" applyFill="1" applyBorder="1" applyAlignment="1">
      <alignment horizontal="right"/>
    </xf>
    <xf numFmtId="44" fontId="11" fillId="8" borderId="1" xfId="0" applyNumberFormat="1" applyFont="1" applyFill="1" applyBorder="1" applyAlignment="1">
      <alignment vertical="center" wrapText="1"/>
    </xf>
    <xf numFmtId="44" fontId="10" fillId="0" borderId="1" xfId="1" applyFont="1" applyBorder="1" applyAlignment="1">
      <alignment vertical="center"/>
    </xf>
    <xf numFmtId="0" fontId="10" fillId="0" borderId="13" xfId="0" applyFont="1" applyBorder="1" applyAlignment="1">
      <alignment horizontal="center" vertical="center" wrapText="1"/>
    </xf>
    <xf numFmtId="2" fontId="10" fillId="0" borderId="13" xfId="0" applyNumberFormat="1" applyFont="1" applyBorder="1" applyAlignment="1">
      <alignment horizontal="center" vertical="center" wrapText="1"/>
    </xf>
    <xf numFmtId="44" fontId="9" fillId="0" borderId="13" xfId="2" applyFont="1" applyBorder="1" applyAlignment="1">
      <alignment horizontal="left" vertical="center" wrapText="1"/>
    </xf>
    <xf numFmtId="44" fontId="8" fillId="4" borderId="1" xfId="0" applyNumberFormat="1" applyFont="1" applyFill="1" applyBorder="1" applyAlignment="1">
      <alignment vertical="center"/>
    </xf>
    <xf numFmtId="0" fontId="9" fillId="7"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2" fillId="2" borderId="5" xfId="0" applyFont="1" applyFill="1" applyBorder="1" applyAlignment="1">
      <alignment horizontal="center" vertical="center" wrapText="1"/>
    </xf>
    <xf numFmtId="0" fontId="10" fillId="0" borderId="0" xfId="0" applyFont="1"/>
    <xf numFmtId="0" fontId="10" fillId="0" borderId="6" xfId="0" applyFont="1" applyBorder="1"/>
    <xf numFmtId="0" fontId="12" fillId="2" borderId="7" xfId="0" applyFont="1" applyFill="1" applyBorder="1" applyAlignment="1">
      <alignment horizontal="center" vertical="center" wrapText="1"/>
    </xf>
    <xf numFmtId="0" fontId="10" fillId="0" borderId="8" xfId="0" applyFont="1" applyBorder="1"/>
    <xf numFmtId="0" fontId="10" fillId="0" borderId="9" xfId="0" applyFont="1" applyBorder="1"/>
    <xf numFmtId="0" fontId="7" fillId="2" borderId="1" xfId="0" applyFont="1" applyFill="1" applyBorder="1" applyAlignment="1">
      <alignment horizontal="left" vertical="center" wrapText="1"/>
    </xf>
    <xf numFmtId="0" fontId="10" fillId="0" borderId="1" xfId="0" applyFont="1" applyBorder="1" applyAlignment="1">
      <alignment horizontal="center"/>
    </xf>
    <xf numFmtId="0" fontId="11" fillId="8" borderId="1" xfId="0" applyFont="1" applyFill="1" applyBorder="1" applyAlignment="1">
      <alignment horizontal="right" wrapText="1"/>
    </xf>
    <xf numFmtId="0" fontId="11" fillId="4" borderId="1" xfId="0" applyFont="1" applyFill="1" applyBorder="1" applyAlignment="1">
      <alignment horizontal="right"/>
    </xf>
    <xf numFmtId="0" fontId="11" fillId="4" borderId="1" xfId="0" applyFont="1" applyFill="1" applyBorder="1" applyAlignment="1">
      <alignment horizontal="right" vertical="center"/>
    </xf>
    <xf numFmtId="0" fontId="13" fillId="0" borderId="1" xfId="0" applyFont="1" applyBorder="1" applyAlignment="1">
      <alignment horizontal="right" vertical="center" wrapText="1"/>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8" fillId="5" borderId="1" xfId="0" applyFont="1" applyFill="1" applyBorder="1"/>
    <xf numFmtId="0" fontId="7" fillId="6" borderId="1" xfId="0" applyFont="1" applyFill="1" applyBorder="1" applyAlignment="1">
      <alignment horizontal="left" vertical="center"/>
    </xf>
    <xf numFmtId="0" fontId="9" fillId="0" borderId="1" xfId="0" applyFont="1" applyBorder="1" applyAlignment="1">
      <alignment horizontal="center"/>
    </xf>
    <xf numFmtId="0" fontId="10" fillId="7" borderId="1" xfId="0" applyFont="1" applyFill="1" applyBorder="1" applyAlignment="1">
      <alignment horizontal="left" vertical="center" wrapText="1"/>
    </xf>
    <xf numFmtId="0" fontId="7" fillId="2" borderId="1" xfId="0" applyFont="1" applyFill="1" applyBorder="1" applyAlignment="1">
      <alignment horizontal="left" vertical="top" wrapText="1"/>
    </xf>
  </cellXfs>
  <cellStyles count="3">
    <cellStyle name="Moneda" xfId="1" builtinId="4"/>
    <cellStyle name="Moneda 31" xfId="2" xr:uid="{B657B9FC-972A-4BF1-B530-A992C2629E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9"/>
  <sheetViews>
    <sheetView tabSelected="1" view="pageBreakPreview" topLeftCell="A56" zoomScale="80" zoomScaleNormal="90" zoomScaleSheetLayoutView="80" workbookViewId="0">
      <selection activeCell="G55" sqref="G55"/>
    </sheetView>
  </sheetViews>
  <sheetFormatPr baseColWidth="10" defaultColWidth="11.44140625" defaultRowHeight="13.8" x14ac:dyDescent="0.25"/>
  <cols>
    <col min="1" max="1" width="11.44140625" style="1"/>
    <col min="2" max="2" width="51" style="1" customWidth="1"/>
    <col min="3" max="3" width="11.44140625" style="1"/>
    <col min="4" max="4" width="12.33203125" style="1" bestFit="1" customWidth="1"/>
    <col min="5" max="5" width="12.6640625" style="1" bestFit="1" customWidth="1"/>
    <col min="6" max="6" width="14.6640625" style="1" bestFit="1" customWidth="1"/>
    <col min="7" max="7" width="19.33203125" style="1" bestFit="1" customWidth="1"/>
    <col min="8" max="12" width="11.44140625" style="1"/>
    <col min="13" max="13" width="11.88671875" style="1" bestFit="1" customWidth="1"/>
    <col min="14" max="16384" width="11.44140625" style="1"/>
  </cols>
  <sheetData>
    <row r="1" spans="1:7" ht="22.8" x14ac:dyDescent="0.25">
      <c r="A1" s="49" t="s">
        <v>0</v>
      </c>
      <c r="B1" s="50"/>
      <c r="C1" s="50"/>
      <c r="D1" s="50"/>
      <c r="E1" s="50"/>
      <c r="F1" s="50"/>
      <c r="G1" s="51"/>
    </row>
    <row r="2" spans="1:7" x14ac:dyDescent="0.25">
      <c r="A2" s="52" t="s">
        <v>1</v>
      </c>
      <c r="B2" s="53"/>
      <c r="C2" s="53"/>
      <c r="D2" s="53"/>
      <c r="E2" s="53"/>
      <c r="F2" s="53"/>
      <c r="G2" s="54"/>
    </row>
    <row r="3" spans="1:7" x14ac:dyDescent="0.25">
      <c r="A3" s="52" t="s">
        <v>2</v>
      </c>
      <c r="B3" s="53"/>
      <c r="C3" s="53"/>
      <c r="D3" s="53"/>
      <c r="E3" s="53"/>
      <c r="F3" s="53"/>
      <c r="G3" s="54"/>
    </row>
    <row r="4" spans="1:7" x14ac:dyDescent="0.25">
      <c r="A4" s="55" t="s">
        <v>3</v>
      </c>
      <c r="B4" s="56"/>
      <c r="C4" s="56"/>
      <c r="D4" s="56"/>
      <c r="E4" s="56"/>
      <c r="F4" s="56"/>
      <c r="G4" s="57"/>
    </row>
    <row r="5" spans="1:7" s="2" customFormat="1" ht="26.4" x14ac:dyDescent="0.25">
      <c r="A5" s="7" t="s">
        <v>4</v>
      </c>
      <c r="B5" s="7" t="s">
        <v>5</v>
      </c>
      <c r="C5" s="7" t="s">
        <v>6</v>
      </c>
      <c r="D5" s="8" t="s">
        <v>7</v>
      </c>
      <c r="E5" s="9" t="s">
        <v>8</v>
      </c>
      <c r="F5" s="7" t="s">
        <v>9</v>
      </c>
      <c r="G5" s="7" t="s">
        <v>10</v>
      </c>
    </row>
    <row r="6" spans="1:7" s="2" customFormat="1" ht="13.2" x14ac:dyDescent="0.25">
      <c r="A6" s="33" t="s">
        <v>11</v>
      </c>
      <c r="B6" s="58" t="s">
        <v>12</v>
      </c>
      <c r="C6" s="58"/>
      <c r="D6" s="58"/>
      <c r="E6" s="58"/>
      <c r="F6" s="58"/>
      <c r="G6" s="10"/>
    </row>
    <row r="7" spans="1:7" s="3" customFormat="1" ht="13.2" x14ac:dyDescent="0.25">
      <c r="A7" s="35" t="s">
        <v>13</v>
      </c>
      <c r="B7" s="46" t="s">
        <v>14</v>
      </c>
      <c r="C7" s="47"/>
      <c r="D7" s="47"/>
      <c r="E7" s="47"/>
      <c r="F7" s="48"/>
      <c r="G7" s="59"/>
    </row>
    <row r="8" spans="1:7" s="2" customFormat="1" ht="26.4" x14ac:dyDescent="0.25">
      <c r="A8" s="12" t="s">
        <v>15</v>
      </c>
      <c r="B8" s="13" t="s">
        <v>16</v>
      </c>
      <c r="C8" s="12" t="s">
        <v>17</v>
      </c>
      <c r="D8" s="14">
        <f>(2*3)+6</f>
        <v>12</v>
      </c>
      <c r="E8" s="39"/>
      <c r="F8" s="39"/>
      <c r="G8" s="59"/>
    </row>
    <row r="9" spans="1:7" s="2" customFormat="1" ht="26.4" x14ac:dyDescent="0.25">
      <c r="A9" s="12" t="s">
        <v>18</v>
      </c>
      <c r="B9" s="13" t="s">
        <v>19</v>
      </c>
      <c r="C9" s="12" t="s">
        <v>17</v>
      </c>
      <c r="D9" s="14">
        <f>8*3</f>
        <v>24</v>
      </c>
      <c r="E9" s="39"/>
      <c r="F9" s="39"/>
      <c r="G9" s="59"/>
    </row>
    <row r="10" spans="1:7" s="2" customFormat="1" ht="26.4" x14ac:dyDescent="0.25">
      <c r="A10" s="12" t="s">
        <v>20</v>
      </c>
      <c r="B10" s="13" t="s">
        <v>21</v>
      </c>
      <c r="C10" s="12" t="s">
        <v>17</v>
      </c>
      <c r="D10" s="14">
        <f>4*2</f>
        <v>8</v>
      </c>
      <c r="E10" s="39"/>
      <c r="F10" s="39"/>
      <c r="G10" s="59"/>
    </row>
    <row r="11" spans="1:7" s="2" customFormat="1" ht="39.6" x14ac:dyDescent="0.25">
      <c r="A11" s="12" t="s">
        <v>22</v>
      </c>
      <c r="B11" s="34" t="s">
        <v>23</v>
      </c>
      <c r="C11" s="12" t="s">
        <v>86</v>
      </c>
      <c r="D11" s="14">
        <v>423</v>
      </c>
      <c r="E11" s="16"/>
      <c r="F11" s="16"/>
      <c r="G11" s="59"/>
    </row>
    <row r="12" spans="1:7" s="2" customFormat="1" ht="13.2" x14ac:dyDescent="0.25">
      <c r="A12" s="12" t="s">
        <v>24</v>
      </c>
      <c r="B12" s="34" t="s">
        <v>25</v>
      </c>
      <c r="C12" s="17" t="s">
        <v>26</v>
      </c>
      <c r="D12" s="14">
        <v>12</v>
      </c>
      <c r="E12" s="16"/>
      <c r="F12" s="16"/>
      <c r="G12" s="59"/>
    </row>
    <row r="13" spans="1:7" s="4" customFormat="1" ht="13.2" x14ac:dyDescent="0.25">
      <c r="A13" s="35" t="s">
        <v>27</v>
      </c>
      <c r="B13" s="44" t="s">
        <v>28</v>
      </c>
      <c r="C13" s="44"/>
      <c r="D13" s="44"/>
      <c r="E13" s="44"/>
      <c r="F13" s="44"/>
      <c r="G13" s="59"/>
    </row>
    <row r="14" spans="1:7" s="2" customFormat="1" ht="26.4" x14ac:dyDescent="0.25">
      <c r="A14" s="12" t="s">
        <v>29</v>
      </c>
      <c r="B14" s="34" t="s">
        <v>30</v>
      </c>
      <c r="C14" s="17" t="s">
        <v>26</v>
      </c>
      <c r="D14" s="14">
        <v>3</v>
      </c>
      <c r="E14" s="16"/>
      <c r="F14" s="16"/>
      <c r="G14" s="59"/>
    </row>
    <row r="15" spans="1:7" s="4" customFormat="1" ht="29.25" customHeight="1" x14ac:dyDescent="0.25">
      <c r="A15" s="11"/>
      <c r="B15" s="45" t="s">
        <v>31</v>
      </c>
      <c r="C15" s="45"/>
      <c r="D15" s="45"/>
      <c r="E15" s="45"/>
      <c r="F15" s="45"/>
      <c r="G15" s="59"/>
    </row>
    <row r="16" spans="1:7" s="2" customFormat="1" ht="13.2" x14ac:dyDescent="0.25">
      <c r="A16" s="33" t="s">
        <v>32</v>
      </c>
      <c r="B16" s="71" t="s">
        <v>33</v>
      </c>
      <c r="C16" s="71"/>
      <c r="D16" s="71"/>
      <c r="E16" s="71"/>
      <c r="F16" s="71"/>
      <c r="G16" s="10"/>
    </row>
    <row r="17" spans="1:7" s="2" customFormat="1" ht="13.2" x14ac:dyDescent="0.25">
      <c r="A17" s="35" t="s">
        <v>34</v>
      </c>
      <c r="B17" s="44" t="s">
        <v>35</v>
      </c>
      <c r="C17" s="44"/>
      <c r="D17" s="44"/>
      <c r="E17" s="44"/>
      <c r="F17" s="44"/>
      <c r="G17" s="69"/>
    </row>
    <row r="18" spans="1:7" s="2" customFormat="1" ht="249.75" customHeight="1" x14ac:dyDescent="0.25">
      <c r="A18" s="19" t="s">
        <v>36</v>
      </c>
      <c r="B18" s="34" t="s">
        <v>37</v>
      </c>
      <c r="C18" s="17" t="s">
        <v>38</v>
      </c>
      <c r="D18" s="14">
        <v>231</v>
      </c>
      <c r="E18" s="18"/>
      <c r="F18" s="18"/>
      <c r="G18" s="69"/>
    </row>
    <row r="19" spans="1:7" s="2" customFormat="1" ht="13.2" x14ac:dyDescent="0.25">
      <c r="A19" s="35" t="s">
        <v>39</v>
      </c>
      <c r="B19" s="44" t="s">
        <v>40</v>
      </c>
      <c r="C19" s="44"/>
      <c r="D19" s="44"/>
      <c r="E19" s="44"/>
      <c r="F19" s="44"/>
      <c r="G19" s="69"/>
    </row>
    <row r="20" spans="1:7" s="2" customFormat="1" ht="250.95" customHeight="1" x14ac:dyDescent="0.25">
      <c r="A20" s="19" t="s">
        <v>41</v>
      </c>
      <c r="B20" s="34" t="s">
        <v>37</v>
      </c>
      <c r="C20" s="17" t="s">
        <v>38</v>
      </c>
      <c r="D20" s="14">
        <v>221</v>
      </c>
      <c r="E20" s="18"/>
      <c r="F20" s="18"/>
      <c r="G20" s="69"/>
    </row>
    <row r="21" spans="1:7" s="2" customFormat="1" ht="132" customHeight="1" x14ac:dyDescent="0.25">
      <c r="A21" s="12" t="s">
        <v>42</v>
      </c>
      <c r="B21" s="34" t="s">
        <v>43</v>
      </c>
      <c r="C21" s="17" t="s">
        <v>17</v>
      </c>
      <c r="D21" s="14">
        <v>61.6</v>
      </c>
      <c r="E21" s="18"/>
      <c r="F21" s="18"/>
      <c r="G21" s="69"/>
    </row>
    <row r="22" spans="1:7" s="2" customFormat="1" ht="13.2" x14ac:dyDescent="0.25">
      <c r="A22" s="33" t="s">
        <v>44</v>
      </c>
      <c r="B22" s="58" t="s">
        <v>45</v>
      </c>
      <c r="C22" s="58"/>
      <c r="D22" s="58"/>
      <c r="E22" s="58"/>
      <c r="F22" s="58"/>
      <c r="G22" s="10"/>
    </row>
    <row r="23" spans="1:7" s="5" customFormat="1" ht="13.2" x14ac:dyDescent="0.25">
      <c r="A23" s="35" t="s">
        <v>46</v>
      </c>
      <c r="B23" s="44" t="s">
        <v>47</v>
      </c>
      <c r="C23" s="44"/>
      <c r="D23" s="44"/>
      <c r="E23" s="44"/>
      <c r="F23" s="44"/>
      <c r="G23" s="69"/>
    </row>
    <row r="24" spans="1:7" s="2" customFormat="1" ht="226.2" customHeight="1" x14ac:dyDescent="0.25">
      <c r="A24" s="19" t="s">
        <v>48</v>
      </c>
      <c r="B24" s="20" t="s">
        <v>49</v>
      </c>
      <c r="C24" s="17" t="s">
        <v>38</v>
      </c>
      <c r="D24" s="14">
        <v>135.63999999999999</v>
      </c>
      <c r="E24" s="18"/>
      <c r="F24" s="18"/>
      <c r="G24" s="69"/>
    </row>
    <row r="25" spans="1:7" s="2" customFormat="1" ht="214.2" customHeight="1" x14ac:dyDescent="0.25">
      <c r="A25" s="19" t="s">
        <v>50</v>
      </c>
      <c r="B25" s="20" t="s">
        <v>51</v>
      </c>
      <c r="C25" s="17" t="s">
        <v>38</v>
      </c>
      <c r="D25" s="14">
        <v>48</v>
      </c>
      <c r="E25" s="18"/>
      <c r="F25" s="18"/>
      <c r="G25" s="69"/>
    </row>
    <row r="26" spans="1:7" s="2" customFormat="1" ht="235.95" customHeight="1" x14ac:dyDescent="0.25">
      <c r="A26" s="19" t="s">
        <v>52</v>
      </c>
      <c r="B26" s="20" t="s">
        <v>53</v>
      </c>
      <c r="C26" s="17" t="s">
        <v>38</v>
      </c>
      <c r="D26" s="14">
        <v>39.28</v>
      </c>
      <c r="E26" s="18"/>
      <c r="F26" s="18"/>
      <c r="G26" s="69"/>
    </row>
    <row r="27" spans="1:7" s="2" customFormat="1" ht="289.2" customHeight="1" x14ac:dyDescent="0.25">
      <c r="A27" s="19" t="s">
        <v>54</v>
      </c>
      <c r="B27" s="20" t="s">
        <v>55</v>
      </c>
      <c r="C27" s="17" t="s">
        <v>38</v>
      </c>
      <c r="D27" s="14">
        <v>7.4</v>
      </c>
      <c r="E27" s="18"/>
      <c r="F27" s="18"/>
      <c r="G27" s="69"/>
    </row>
    <row r="28" spans="1:7" s="2" customFormat="1" ht="13.2" x14ac:dyDescent="0.25">
      <c r="A28" s="35" t="s">
        <v>56</v>
      </c>
      <c r="B28" s="70" t="s">
        <v>57</v>
      </c>
      <c r="C28" s="70"/>
      <c r="D28" s="70"/>
      <c r="E28" s="70"/>
      <c r="F28" s="70"/>
      <c r="G28" s="69"/>
    </row>
    <row r="29" spans="1:7" s="2" customFormat="1" ht="228.6" customHeight="1" x14ac:dyDescent="0.25">
      <c r="A29" s="19" t="s">
        <v>58</v>
      </c>
      <c r="B29" s="20" t="s">
        <v>59</v>
      </c>
      <c r="C29" s="17" t="s">
        <v>38</v>
      </c>
      <c r="D29" s="14">
        <v>58.12</v>
      </c>
      <c r="E29" s="18"/>
      <c r="F29" s="18"/>
      <c r="G29" s="69"/>
    </row>
    <row r="30" spans="1:7" s="2" customFormat="1" ht="239.4" customHeight="1" x14ac:dyDescent="0.25">
      <c r="A30" s="19" t="s">
        <v>60</v>
      </c>
      <c r="B30" s="20" t="s">
        <v>53</v>
      </c>
      <c r="C30" s="17" t="s">
        <v>38</v>
      </c>
      <c r="D30" s="14">
        <v>7.54</v>
      </c>
      <c r="E30" s="18"/>
      <c r="F30" s="18"/>
      <c r="G30" s="69"/>
    </row>
    <row r="31" spans="1:7" s="2" customFormat="1" ht="291" customHeight="1" x14ac:dyDescent="0.25">
      <c r="A31" s="19" t="s">
        <v>61</v>
      </c>
      <c r="B31" s="20" t="s">
        <v>55</v>
      </c>
      <c r="C31" s="17" t="s">
        <v>38</v>
      </c>
      <c r="D31" s="14">
        <v>7.36</v>
      </c>
      <c r="E31" s="18"/>
      <c r="F31" s="18"/>
      <c r="G31" s="69"/>
    </row>
    <row r="32" spans="1:7" s="2" customFormat="1" ht="300.60000000000002" customHeight="1" x14ac:dyDescent="0.25">
      <c r="A32" s="19" t="s">
        <v>62</v>
      </c>
      <c r="B32" s="20" t="s">
        <v>63</v>
      </c>
      <c r="C32" s="17" t="s">
        <v>38</v>
      </c>
      <c r="D32" s="14">
        <v>36.950000000000003</v>
      </c>
      <c r="E32" s="18"/>
      <c r="F32" s="18"/>
      <c r="G32" s="69"/>
    </row>
    <row r="33" spans="1:13" s="2" customFormat="1" ht="13.2" x14ac:dyDescent="0.25">
      <c r="A33" s="35" t="s">
        <v>64</v>
      </c>
      <c r="B33" s="70" t="s">
        <v>65</v>
      </c>
      <c r="C33" s="70"/>
      <c r="D33" s="70"/>
      <c r="E33" s="70"/>
      <c r="F33" s="70"/>
      <c r="G33" s="69"/>
    </row>
    <row r="34" spans="1:13" s="2" customFormat="1" ht="243" customHeight="1" x14ac:dyDescent="0.25">
      <c r="A34" s="19" t="s">
        <v>66</v>
      </c>
      <c r="B34" s="20" t="s">
        <v>67</v>
      </c>
      <c r="C34" s="17" t="s">
        <v>38</v>
      </c>
      <c r="D34" s="14">
        <v>105.2</v>
      </c>
      <c r="E34" s="18"/>
      <c r="F34" s="18"/>
      <c r="G34" s="69"/>
    </row>
    <row r="35" spans="1:13" s="2" customFormat="1" ht="294.60000000000002" customHeight="1" x14ac:dyDescent="0.25">
      <c r="A35" s="19" t="s">
        <v>68</v>
      </c>
      <c r="B35" s="20" t="s">
        <v>69</v>
      </c>
      <c r="C35" s="17" t="s">
        <v>38</v>
      </c>
      <c r="D35" s="14">
        <v>6.93</v>
      </c>
      <c r="E35" s="18"/>
      <c r="F35" s="18"/>
      <c r="G35" s="69"/>
    </row>
    <row r="36" spans="1:13" s="2" customFormat="1" ht="240" customHeight="1" x14ac:dyDescent="0.25">
      <c r="A36" s="19" t="s">
        <v>70</v>
      </c>
      <c r="B36" s="20" t="s">
        <v>53</v>
      </c>
      <c r="C36" s="17" t="s">
        <v>38</v>
      </c>
      <c r="D36" s="14">
        <v>11.64</v>
      </c>
      <c r="E36" s="18"/>
      <c r="F36" s="18"/>
      <c r="G36" s="69"/>
    </row>
    <row r="37" spans="1:13" s="2" customFormat="1" ht="13.2" x14ac:dyDescent="0.25">
      <c r="A37" s="35" t="s">
        <v>71</v>
      </c>
      <c r="B37" s="70" t="s">
        <v>72</v>
      </c>
      <c r="C37" s="70"/>
      <c r="D37" s="70"/>
      <c r="E37" s="70"/>
      <c r="F37" s="70"/>
      <c r="G37" s="69"/>
    </row>
    <row r="38" spans="1:13" s="2" customFormat="1" ht="227.4" customHeight="1" x14ac:dyDescent="0.25">
      <c r="A38" s="19" t="s">
        <v>73</v>
      </c>
      <c r="B38" s="20" t="s">
        <v>74</v>
      </c>
      <c r="C38" s="17" t="s">
        <v>38</v>
      </c>
      <c r="D38" s="14">
        <v>54.8</v>
      </c>
      <c r="E38" s="18"/>
      <c r="F38" s="18"/>
      <c r="G38" s="69"/>
    </row>
    <row r="39" spans="1:13" s="2" customFormat="1" ht="297" customHeight="1" x14ac:dyDescent="0.25">
      <c r="A39" s="19" t="s">
        <v>75</v>
      </c>
      <c r="B39" s="20" t="s">
        <v>63</v>
      </c>
      <c r="C39" s="17" t="s">
        <v>38</v>
      </c>
      <c r="D39" s="14">
        <v>37.700000000000003</v>
      </c>
      <c r="E39" s="18"/>
      <c r="F39" s="18"/>
      <c r="G39" s="69"/>
    </row>
    <row r="40" spans="1:13" s="2" customFormat="1" ht="13.2" x14ac:dyDescent="0.25">
      <c r="A40" s="33" t="s">
        <v>76</v>
      </c>
      <c r="B40" s="58" t="s">
        <v>77</v>
      </c>
      <c r="C40" s="58"/>
      <c r="D40" s="58"/>
      <c r="E40" s="58"/>
      <c r="F40" s="58"/>
      <c r="G40" s="21"/>
    </row>
    <row r="41" spans="1:13" s="2" customFormat="1" ht="223.95" customHeight="1" x14ac:dyDescent="0.25">
      <c r="A41" s="12" t="s">
        <v>78</v>
      </c>
      <c r="B41" s="22" t="s">
        <v>79</v>
      </c>
      <c r="C41" s="17" t="s">
        <v>38</v>
      </c>
      <c r="D41" s="14">
        <f>81.56+25.26</f>
        <v>106.82000000000001</v>
      </c>
      <c r="E41" s="18"/>
      <c r="F41" s="18"/>
      <c r="G41" s="64"/>
    </row>
    <row r="42" spans="1:13" s="2" customFormat="1" ht="61.2" customHeight="1" x14ac:dyDescent="0.25">
      <c r="A42" s="12" t="s">
        <v>80</v>
      </c>
      <c r="B42" s="34" t="s">
        <v>81</v>
      </c>
      <c r="C42" s="17" t="s">
        <v>38</v>
      </c>
      <c r="D42" s="23">
        <v>52.52</v>
      </c>
      <c r="E42" s="24"/>
      <c r="F42" s="18"/>
      <c r="G42" s="65"/>
    </row>
    <row r="43" spans="1:13" s="2" customFormat="1" ht="13.2" x14ac:dyDescent="0.25">
      <c r="A43" s="12" t="s">
        <v>82</v>
      </c>
      <c r="B43" s="34" t="s">
        <v>83</v>
      </c>
      <c r="C43" s="17" t="s">
        <v>38</v>
      </c>
      <c r="D43" s="23">
        <v>431.44</v>
      </c>
      <c r="E43" s="24"/>
      <c r="F43" s="18"/>
      <c r="G43" s="65"/>
    </row>
    <row r="44" spans="1:13" s="2" customFormat="1" ht="37.200000000000003" customHeight="1" x14ac:dyDescent="0.25">
      <c r="A44" s="12" t="s">
        <v>84</v>
      </c>
      <c r="B44" s="34" t="s">
        <v>85</v>
      </c>
      <c r="C44" s="17" t="s">
        <v>86</v>
      </c>
      <c r="D44" s="14">
        <v>132.91</v>
      </c>
      <c r="E44" s="18"/>
      <c r="F44" s="18"/>
      <c r="G44" s="65"/>
    </row>
    <row r="45" spans="1:13" s="2" customFormat="1" ht="64.2" customHeight="1" x14ac:dyDescent="0.25">
      <c r="A45" s="12" t="s">
        <v>87</v>
      </c>
      <c r="B45" s="34" t="s">
        <v>88</v>
      </c>
      <c r="C45" s="17" t="s">
        <v>38</v>
      </c>
      <c r="D45" s="14">
        <f>82.32+24.76+21.66+58.02+106.18+21.52+38.52</f>
        <v>352.98</v>
      </c>
      <c r="E45" s="18"/>
      <c r="F45" s="18"/>
      <c r="G45" s="65"/>
    </row>
    <row r="46" spans="1:13" s="2" customFormat="1" ht="138" customHeight="1" x14ac:dyDescent="0.25">
      <c r="A46" s="12" t="s">
        <v>89</v>
      </c>
      <c r="B46" s="13" t="s">
        <v>90</v>
      </c>
      <c r="C46" s="32" t="s">
        <v>17</v>
      </c>
      <c r="D46" s="32">
        <v>9.5</v>
      </c>
      <c r="E46" s="18"/>
      <c r="F46" s="18"/>
      <c r="G46" s="65"/>
      <c r="J46" s="6"/>
      <c r="K46" s="6"/>
      <c r="M46" s="6"/>
    </row>
    <row r="47" spans="1:13" s="2" customFormat="1" ht="148.94999999999999" customHeight="1" x14ac:dyDescent="0.25">
      <c r="A47" s="12" t="s">
        <v>91</v>
      </c>
      <c r="B47" s="13" t="s">
        <v>92</v>
      </c>
      <c r="C47" s="32" t="s">
        <v>86</v>
      </c>
      <c r="D47" s="32">
        <v>32</v>
      </c>
      <c r="E47" s="18"/>
      <c r="F47" s="18"/>
      <c r="G47" s="65"/>
      <c r="J47" s="6"/>
    </row>
    <row r="48" spans="1:13" s="2" customFormat="1" ht="35.4" customHeight="1" x14ac:dyDescent="0.25">
      <c r="A48" s="12" t="s">
        <v>93</v>
      </c>
      <c r="B48" s="34" t="s">
        <v>94</v>
      </c>
      <c r="C48" s="17" t="s">
        <v>86</v>
      </c>
      <c r="D48" s="14">
        <v>31.78</v>
      </c>
      <c r="E48" s="18"/>
      <c r="F48" s="18"/>
      <c r="G48" s="65"/>
    </row>
    <row r="49" spans="1:7" s="2" customFormat="1" ht="63.45" customHeight="1" x14ac:dyDescent="0.25">
      <c r="A49" s="12" t="s">
        <v>95</v>
      </c>
      <c r="B49" s="34" t="s">
        <v>96</v>
      </c>
      <c r="C49" s="17" t="s">
        <v>86</v>
      </c>
      <c r="D49" s="14">
        <v>27</v>
      </c>
      <c r="E49" s="18"/>
      <c r="F49" s="18"/>
      <c r="G49" s="65"/>
    </row>
    <row r="50" spans="1:7" s="2" customFormat="1" ht="222" customHeight="1" x14ac:dyDescent="0.25">
      <c r="A50" s="12" t="s">
        <v>97</v>
      </c>
      <c r="B50" s="22" t="s">
        <v>79</v>
      </c>
      <c r="C50" s="17" t="s">
        <v>38</v>
      </c>
      <c r="D50" s="14">
        <v>141.68</v>
      </c>
      <c r="E50" s="18"/>
      <c r="F50" s="18"/>
      <c r="G50" s="65"/>
    </row>
    <row r="51" spans="1:7" s="2" customFormat="1" ht="61.2" customHeight="1" x14ac:dyDescent="0.25">
      <c r="A51" s="12" t="s">
        <v>98</v>
      </c>
      <c r="B51" s="34" t="s">
        <v>99</v>
      </c>
      <c r="C51" s="17" t="s">
        <v>26</v>
      </c>
      <c r="D51" s="14">
        <v>1</v>
      </c>
      <c r="E51" s="18"/>
      <c r="F51" s="18"/>
      <c r="G51" s="65"/>
    </row>
    <row r="52" spans="1:7" s="2" customFormat="1" ht="54" customHeight="1" x14ac:dyDescent="0.25">
      <c r="A52" s="12" t="s">
        <v>100</v>
      </c>
      <c r="B52" s="34" t="s">
        <v>101</v>
      </c>
      <c r="C52" s="17" t="s">
        <v>38</v>
      </c>
      <c r="D52" s="14">
        <f>5.074+13+3.2+2.25</f>
        <v>23.523999999999997</v>
      </c>
      <c r="E52" s="18"/>
      <c r="F52" s="18"/>
      <c r="G52" s="65"/>
    </row>
    <row r="53" spans="1:7" s="2" customFormat="1" ht="54" customHeight="1" x14ac:dyDescent="0.25">
      <c r="A53" s="12" t="s">
        <v>102</v>
      </c>
      <c r="B53" s="34" t="s">
        <v>103</v>
      </c>
      <c r="C53" s="17" t="s">
        <v>38</v>
      </c>
      <c r="D53" s="14">
        <v>418.27</v>
      </c>
      <c r="E53" s="18"/>
      <c r="F53" s="18"/>
      <c r="G53" s="65"/>
    </row>
    <row r="54" spans="1:7" s="2" customFormat="1" ht="171.6" customHeight="1" x14ac:dyDescent="0.25">
      <c r="A54" s="12">
        <v>4.1399999999999997</v>
      </c>
      <c r="B54" s="34" t="s">
        <v>125</v>
      </c>
      <c r="C54" s="40" t="s">
        <v>126</v>
      </c>
      <c r="D54" s="41">
        <v>1</v>
      </c>
      <c r="E54" s="42"/>
      <c r="F54" s="18"/>
      <c r="G54" s="66"/>
    </row>
    <row r="55" spans="1:7" s="2" customFormat="1" ht="13.2" x14ac:dyDescent="0.25">
      <c r="A55" s="33" t="s">
        <v>104</v>
      </c>
      <c r="B55" s="58" t="s">
        <v>105</v>
      </c>
      <c r="C55" s="58"/>
      <c r="D55" s="58"/>
      <c r="E55" s="58"/>
      <c r="F55" s="58"/>
      <c r="G55" s="10"/>
    </row>
    <row r="56" spans="1:7" s="2" customFormat="1" ht="268.2" customHeight="1" x14ac:dyDescent="0.25">
      <c r="A56" s="12" t="s">
        <v>106</v>
      </c>
      <c r="B56" s="34" t="s">
        <v>107</v>
      </c>
      <c r="C56" s="17" t="s">
        <v>108</v>
      </c>
      <c r="D56" s="14">
        <v>1</v>
      </c>
      <c r="E56" s="18"/>
      <c r="F56" s="18"/>
      <c r="G56" s="15"/>
    </row>
    <row r="57" spans="1:7" s="2" customFormat="1" ht="16.5" customHeight="1" x14ac:dyDescent="0.25">
      <c r="A57" s="25" t="s">
        <v>109</v>
      </c>
      <c r="B57" s="68" t="s">
        <v>110</v>
      </c>
      <c r="C57" s="68"/>
      <c r="D57" s="68"/>
      <c r="E57" s="68"/>
      <c r="F57" s="68"/>
      <c r="G57" s="37"/>
    </row>
    <row r="58" spans="1:7" s="2" customFormat="1" ht="22.5" customHeight="1" x14ac:dyDescent="0.25">
      <c r="A58" s="26" t="s">
        <v>111</v>
      </c>
      <c r="B58" s="27" t="s">
        <v>112</v>
      </c>
      <c r="C58" s="26" t="s">
        <v>113</v>
      </c>
      <c r="D58" s="36">
        <v>1</v>
      </c>
      <c r="E58" s="28"/>
      <c r="F58" s="28"/>
      <c r="G58" s="67" t="s">
        <v>114</v>
      </c>
    </row>
    <row r="59" spans="1:7" s="2" customFormat="1" ht="42.6" customHeight="1" x14ac:dyDescent="0.25">
      <c r="A59" s="26" t="s">
        <v>115</v>
      </c>
      <c r="B59" s="29" t="s">
        <v>116</v>
      </c>
      <c r="C59" s="26" t="s">
        <v>113</v>
      </c>
      <c r="D59" s="36">
        <v>1</v>
      </c>
      <c r="E59" s="28"/>
      <c r="F59" s="28"/>
      <c r="G59" s="67"/>
    </row>
    <row r="60" spans="1:7" s="2" customFormat="1" ht="22.5" customHeight="1" x14ac:dyDescent="0.25">
      <c r="A60" s="26" t="s">
        <v>117</v>
      </c>
      <c r="B60" s="29" t="s">
        <v>118</v>
      </c>
      <c r="C60" s="26" t="s">
        <v>113</v>
      </c>
      <c r="D60" s="36">
        <v>1</v>
      </c>
      <c r="E60" s="28"/>
      <c r="F60" s="28"/>
      <c r="G60" s="67"/>
    </row>
    <row r="61" spans="1:7" s="2" customFormat="1" ht="29.4" customHeight="1" x14ac:dyDescent="0.25">
      <c r="A61" s="26" t="s">
        <v>119</v>
      </c>
      <c r="B61" s="29" t="s">
        <v>120</v>
      </c>
      <c r="C61" s="26" t="s">
        <v>113</v>
      </c>
      <c r="D61" s="36">
        <v>1</v>
      </c>
      <c r="E61" s="28"/>
      <c r="F61" s="28"/>
      <c r="G61" s="67"/>
    </row>
    <row r="62" spans="1:7" s="2" customFormat="1" ht="13.2" x14ac:dyDescent="0.25">
      <c r="A62" s="61" t="s">
        <v>121</v>
      </c>
      <c r="B62" s="61"/>
      <c r="C62" s="61"/>
      <c r="D62" s="61"/>
      <c r="E62" s="61"/>
      <c r="F62" s="61"/>
      <c r="G62" s="30"/>
    </row>
    <row r="63" spans="1:7" s="2" customFormat="1" ht="13.2" x14ac:dyDescent="0.25">
      <c r="A63" s="61" t="s">
        <v>129</v>
      </c>
      <c r="B63" s="61"/>
      <c r="C63" s="61"/>
      <c r="D63" s="61"/>
      <c r="E63" s="61"/>
      <c r="F63" s="61"/>
      <c r="G63" s="31"/>
    </row>
    <row r="64" spans="1:7" s="2" customFormat="1" ht="13.2" x14ac:dyDescent="0.25">
      <c r="A64" s="61" t="s">
        <v>127</v>
      </c>
      <c r="B64" s="61"/>
      <c r="C64" s="61"/>
      <c r="D64" s="61"/>
      <c r="E64" s="61"/>
      <c r="F64" s="61"/>
      <c r="G64" s="31"/>
    </row>
    <row r="65" spans="1:7" s="2" customFormat="1" ht="13.2" x14ac:dyDescent="0.25">
      <c r="A65" s="61" t="s">
        <v>122</v>
      </c>
      <c r="B65" s="61"/>
      <c r="C65" s="61"/>
      <c r="D65" s="61"/>
      <c r="E65" s="61"/>
      <c r="F65" s="61"/>
      <c r="G65" s="31"/>
    </row>
    <row r="66" spans="1:7" s="2" customFormat="1" ht="13.2" x14ac:dyDescent="0.25">
      <c r="A66" s="62" t="s">
        <v>130</v>
      </c>
      <c r="B66" s="62"/>
      <c r="C66" s="62"/>
      <c r="D66" s="62"/>
      <c r="E66" s="62"/>
      <c r="F66" s="62"/>
      <c r="G66" s="31"/>
    </row>
    <row r="67" spans="1:7" s="2" customFormat="1" ht="13.2" x14ac:dyDescent="0.25">
      <c r="A67" s="61" t="s">
        <v>123</v>
      </c>
      <c r="B67" s="61"/>
      <c r="C67" s="61"/>
      <c r="D67" s="61"/>
      <c r="E67" s="61"/>
      <c r="F67" s="61"/>
      <c r="G67" s="31"/>
    </row>
    <row r="68" spans="1:7" s="2" customFormat="1" ht="27.6" customHeight="1" x14ac:dyDescent="0.25">
      <c r="A68" s="63" t="s">
        <v>128</v>
      </c>
      <c r="B68" s="63"/>
      <c r="C68" s="63"/>
      <c r="D68" s="63"/>
      <c r="E68" s="63"/>
      <c r="F68" s="63"/>
      <c r="G68" s="43"/>
    </row>
    <row r="69" spans="1:7" s="2" customFormat="1" ht="15" customHeight="1" x14ac:dyDescent="0.25">
      <c r="A69" s="60" t="s">
        <v>124</v>
      </c>
      <c r="B69" s="60"/>
      <c r="C69" s="60"/>
      <c r="D69" s="60"/>
      <c r="E69" s="60"/>
      <c r="F69" s="60"/>
      <c r="G69" s="38"/>
    </row>
  </sheetData>
  <mergeCells count="32">
    <mergeCell ref="B16:F16"/>
    <mergeCell ref="B22:F22"/>
    <mergeCell ref="G17:G21"/>
    <mergeCell ref="B17:F17"/>
    <mergeCell ref="B19:F19"/>
    <mergeCell ref="G41:G54"/>
    <mergeCell ref="G58:G61"/>
    <mergeCell ref="B57:F57"/>
    <mergeCell ref="G23:G39"/>
    <mergeCell ref="B28:F28"/>
    <mergeCell ref="B37:F37"/>
    <mergeCell ref="B33:F33"/>
    <mergeCell ref="B23:F23"/>
    <mergeCell ref="A69:F69"/>
    <mergeCell ref="B40:F40"/>
    <mergeCell ref="B55:F55"/>
    <mergeCell ref="A62:F62"/>
    <mergeCell ref="A63:F63"/>
    <mergeCell ref="A64:F64"/>
    <mergeCell ref="A65:F65"/>
    <mergeCell ref="A66:F66"/>
    <mergeCell ref="A67:F67"/>
    <mergeCell ref="A68:F68"/>
    <mergeCell ref="B13:F13"/>
    <mergeCell ref="B15:F15"/>
    <mergeCell ref="B7:F7"/>
    <mergeCell ref="A1:G1"/>
    <mergeCell ref="A2:G2"/>
    <mergeCell ref="A3:G3"/>
    <mergeCell ref="A4:G4"/>
    <mergeCell ref="B6:F6"/>
    <mergeCell ref="G7:G15"/>
  </mergeCells>
  <phoneticPr fontId="2" type="noConversion"/>
  <printOptions horizontalCentered="1"/>
  <pageMargins left="0.25" right="0.25" top="0.75" bottom="0.75" header="0.3" footer="0.3"/>
  <pageSetup scale="77" fitToHeight="0" orientation="portrait" r:id="rId1"/>
  <rowBreaks count="7" manualBreakCount="7">
    <brk id="20" max="6" man="1"/>
    <brk id="26" max="6" man="1"/>
    <brk id="30" max="6" man="1"/>
    <brk id="34" max="6" man="1"/>
    <brk id="38" max="6" man="1"/>
    <brk id="46" max="6" man="1"/>
    <brk id="54" max="6" man="1"/>
  </rowBreaks>
  <colBreaks count="1" manualBreakCount="1">
    <brk id="7"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Christian Campos</cp:lastModifiedBy>
  <cp:revision/>
  <cp:lastPrinted>2023-07-06T05:08:50Z</cp:lastPrinted>
  <dcterms:created xsi:type="dcterms:W3CDTF">2023-04-27T04:06:01Z</dcterms:created>
  <dcterms:modified xsi:type="dcterms:W3CDTF">2023-07-13T17:59:25Z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2023-04-27T04:45:10Z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99138a11-95d4-4e74-aced-4a893d721b20</vt:lpwstr>
  </property>
  <property fmtid="{D5CDD505-2E9C-101B-9397-08002B2CF9AE}" pid="8" name="MSIP_Label_1127a2b6-15f0-419d-9b28-c70a2bd9d8e7_ContentBits">
    <vt:lpwstr>0</vt:lpwstr>
  </property>
</Properties>
</file>