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ARCHIVOS\ESCRITORIO\BANCO MUNDIAL\PACK1-INTEGRADOS V3\Lote 9\11346 - ESCUELA DE EDUCACIÓN PARVULARIA PROF. BERTA ARLINA MOLINA\DOCUMENTOS COMPLEMENTARIOS\PLAN DE OFERTA\"/>
    </mc:Choice>
  </mc:AlternateContent>
  <xr:revisionPtr revIDLastSave="0" documentId="13_ncr:1_{FD17CE1B-F6E3-45CC-AE1D-B6245C8205EC}" xr6:coauthVersionLast="47" xr6:coauthVersionMax="47" xr10:uidLastSave="{00000000-0000-0000-0000-000000000000}"/>
  <bookViews>
    <workbookView xWindow="-108" yWindow="-108" windowWidth="23256" windowHeight="12456" xr2:uid="{00000000-000D-0000-FFFF-FFFF00000000}"/>
  </bookViews>
  <sheets>
    <sheet name="PLAN DE OFERTA" sheetId="1" r:id="rId1"/>
  </sheets>
  <definedNames>
    <definedName name="_xlnm._FilterDatabase" localSheetId="0" hidden="1">'PLAN DE OFERTA'!$A$5:$M$69</definedName>
    <definedName name="_xlnm.Print_Area" localSheetId="0">'PLAN DE OFERTA'!$A$1:$G$69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 i="1" l="1"/>
  <c r="D41" i="1" l="1"/>
  <c r="D52" i="1"/>
  <c r="D8" i="1" l="1"/>
  <c r="D10" i="1"/>
  <c r="D9" i="1"/>
</calcChain>
</file>

<file path=xl/sharedStrings.xml><?xml version="1.0" encoding="utf-8"?>
<sst xmlns="http://schemas.openxmlformats.org/spreadsheetml/2006/main" count="171" uniqueCount="131">
  <si>
    <t>MINISTERIO DE EDUCACIÓN CIENCIA Y TECNOLOGÍA</t>
  </si>
  <si>
    <t>PROYECTO: ESCUELA DE EDUCACIÓN PARVULARIA "PROF. BERTA ARLINA MOLINA"</t>
  </si>
  <si>
    <t>MUNICIPIO: APOPA</t>
  </si>
  <si>
    <t>DEPARTAMENTO:  SAN SALVADOR      CÓDIGO:  11346</t>
  </si>
  <si>
    <t>No.</t>
  </si>
  <si>
    <t xml:space="preserve">DESCRIPCIÓN/PARTIDA </t>
  </si>
  <si>
    <t>UNIDAD</t>
  </si>
  <si>
    <t>CANTIDAD</t>
  </si>
  <si>
    <t>PRECIO UNITARIO</t>
  </si>
  <si>
    <t xml:space="preserve"> SUB-TOTAL </t>
  </si>
  <si>
    <t xml:space="preserve"> TOTAL PARTIDA </t>
  </si>
  <si>
    <t>1.0</t>
  </si>
  <si>
    <t>OBRAS PRELIMINARES</t>
  </si>
  <si>
    <t>1.1</t>
  </si>
  <si>
    <t>DESMONTAJES Y DESALOJOS</t>
  </si>
  <si>
    <t>1.1.1</t>
  </si>
  <si>
    <t>Desmontaje de estructura metálica existente en Módulo A (Aula 7)</t>
  </si>
  <si>
    <t>ml</t>
  </si>
  <si>
    <t>1.1.2</t>
  </si>
  <si>
    <t>Desmontaje de estructura metálica existente en Pasillo exterior</t>
  </si>
  <si>
    <t>1.1.3</t>
  </si>
  <si>
    <t>Desmontaje de estructura metálica existente en Sala de Lectura</t>
  </si>
  <si>
    <t>1.1.4</t>
  </si>
  <si>
    <t>Demolición de pared, incluye desalojo de ripio (Módulo A, B, Módulo de Servicios Sanitarios, Módulo D), como se indica en planos de demoliciones.</t>
  </si>
  <si>
    <t>1.1.5</t>
  </si>
  <si>
    <t>Desmontaje de sistema eléctrico</t>
  </si>
  <si>
    <t>u</t>
  </si>
  <si>
    <t>1.2</t>
  </si>
  <si>
    <t>INTERVENCION DE VEGETACION EXISTENTE</t>
  </si>
  <si>
    <t>1.2.1</t>
  </si>
  <si>
    <t>Tala y remoción de árboles, incluye: (tala, destronconado, desraizado y permiso de tala).</t>
  </si>
  <si>
    <t>Nota: Las área a demoler se indica en plano de demolición, se deberá hacer los desalojos de material a un lugar autorizado, e incluye permiso de demolicion.</t>
  </si>
  <si>
    <t>2.0</t>
  </si>
  <si>
    <t xml:space="preserve">REHABILITACIONES </t>
  </si>
  <si>
    <t>2.1</t>
  </si>
  <si>
    <t>MÓDULO DE AULAS B (AULAS 3-6)</t>
  </si>
  <si>
    <t>2.1.1</t>
  </si>
  <si>
    <t xml:space="preserve">REHABILITACIÓN DE 4 AULAS QUE INCLUYE: 
Cambio de cubierta a techo insulado de 2", incluye limpieza, pintura de estructura de soporte, capote, hechura de cepos, tornillería o cambio de polín espacial a polin C.
Canales, fascias y bajadas de aguas lluvias incluye tubería subterránea a cajas de aguas lluvias con sus accesorios. 
Ventanas corredizas. 
Defensas tipo cuadrícula. 
Piso tipo porcelanato y Zócalo. 
Repello, Afinado y Pintura a media altura (indicado en planos) lavable y el resto acrílica. 
Cambio Sistema Eléctrico incluye artefactos y dispositivos de acuerdo a especificaciones técnicas y normativa vigente. (Luminarias, tomacorrientes, interruptores, ventiladores, detector de humo y circuito cerrado) 
Pizarra. 
Puertas. 
Incluye desmontajes y desalojos. </t>
  </si>
  <si>
    <t>m²</t>
  </si>
  <si>
    <t>2.2</t>
  </si>
  <si>
    <t>MÓDULO DE AULAS C (AULAS 8-11)</t>
  </si>
  <si>
    <t>2.2.1</t>
  </si>
  <si>
    <t>2.3</t>
  </si>
  <si>
    <t>Rehabilitacion de superficies metálicas en Pasillos exteriores: Pueden ser hierro o acero, la limpieza de la superficie con dual etch o similar para eliminar el óxido, Aplicar anticorrosivo (kromik metal primer o similar) siguiendo las instrucciones recomendadas para este producto. Se aplicarán 2 manos, No debe de dejarse el anticorrosivo sin pintar por más de dos semanas, posterior aplicación de kem lustral Enamel  o similar dos capas sucesivas para la aplicación de la segunda capa deberán transcurrir 24 horas.</t>
  </si>
  <si>
    <t>3.0</t>
  </si>
  <si>
    <t>CONSTRUCCIONES</t>
  </si>
  <si>
    <t>3.1</t>
  </si>
  <si>
    <t>MÓDULO A (AULAS 1-2)</t>
  </si>
  <si>
    <t>3.1.1</t>
  </si>
  <si>
    <t xml:space="preserve">CONSTRUCCIÓN DE 2 AULAS QUE INCLUYE:
Fundaciones y paredes de bloque de concreto de 15cm. Cubierta a techo insulado de 2", estructura de soporte con polin C, capote, hechura de cepos, tornillería,pletina. 
Canales, fascias y bajadas de aguas lluvias incluye tubería subterránea a cajas de aguas lluvias con sus accesorios. 
Ventanas corredizas y puertas. 
Defensas tipo cuadrícula. 
Piso tipo porcelanato y Zócalo. 
Repello, Afinado y Pintura a media altura (indicado en planos) lavable y el resto acrílica. 
Sistema Eléctrico incluye artefactos y dispositivos de acuerdo a especificaciones técnicas y normativa vigente. (Luminarias, tomacorrientes, interruptores, ventiladores, detector de humo y circuito cerrado) 
Pizarra.  </t>
  </si>
  <si>
    <t>3.1.2</t>
  </si>
  <si>
    <t>CONSTRUCCIÓN DE ADMINISTRACIÓN EN MÓDULO A:
Fundaciones y paredes de bloque de concreto de 15cm. Cubierta a techo insulado de 2", estructura de soporte con polin tipo C, pletina, capote, hechura de cepos, tornillería.
Canales, fascias y bajadas de aguas lluvias incluye tubería subterránea a cajas de aguas lluvias con sus accesorios.
Ventanas corredizas.
Defensas tipo cuadrícula.
Piso tipo porcelanato y Zócalo.
Repello, Afinado y Pintura  a media altura lavable y el resto acrílica.
Sistema Eléctrico incluye artefactos y dispositivos de acuerdo a especificaciones técnicas y normativa vigente. (Luminarias, tomacorrientes, interruptores, ventiladores, detector de humo)
Puertas.</t>
  </si>
  <si>
    <t>3.1.3</t>
  </si>
  <si>
    <t>CONSTRUCCIÓN DE 1 BODEGA QUE INCLUYE:
Fundaciones y paredes de bloque de concreto de 15x20x40 cm
Cubierta a techo insulado de 2", estructura de soporte con polin tipo C, pletina, capote, hechura de cepos, tornillería.
Canales, fascias y bajadas de aguas lluvias incluye tubería subterránea a cajas de aguas lluvias con sus accesorios.
Canales, Bajadas aguas lluvias.
Piso tipo porcelanato y Zócalo.
Repello, Afinado y Pintura  a media altura lavable y el resto acrilica.
Sistema Eléctrico incluye artefactos y dispositivos de acuerdo a especificaciones técnicas y normativa vigente. (Luminarias, tomacorrientes, interruptores)                                                                          Puertas                                                                                                   Ventanas corredizas.
Defensas tipo cuadrícula.</t>
  </si>
  <si>
    <t>3.1.4</t>
  </si>
  <si>
    <t>CONSTRUCCIÓN DE UN SERVICIO SANITARIO QUE INCLUYE:
Fundaciones y paredes de bloque de concreto de 15cm.  Cubierta techo insulado de 2", incluye limpieza, pintura de estructura de soporte, capote, hechura de cepos, tornillería, cambio de polín espacial a polin C,Canales, fascias y bajadas de aguas lluvias incluye tubería subterránea a cajas de aguas lluvias con sus accesorios. 
Ventanas corredizas. 
Defensas tipo cuadrícula. 
Piso tipo porcelanato y Zócalo de PVC de curva sanitaria. 
Repello, Afinado y Pintado, azulejos altura según planos. 
Cambio Sistema Eléctrico incluye artefactos y dispositivos de acuerdo a especificaciones técnicas y normativa vigente. (Luminarias, tomacorrientes, interruptores) 
Servicio sanitario y lavamanos según especificaciones técnicas. 
Barras de apoyo.                                                                            -Nota: El costo debe incluir la conexión al sistema de agua potable y sistema de alcantarillado. Buen funcionamiento para recepcion de obra.</t>
  </si>
  <si>
    <t>3.2</t>
  </si>
  <si>
    <t>MÓDULO DE AULAS B</t>
  </si>
  <si>
    <t>3.2.1</t>
  </si>
  <si>
    <t xml:space="preserve">CONSTRUCCIÓN DE 1 AULA (AULA 7) QUE INCLUYE:
Fundaciones y paredes de bloque de concreto de 15cm. Cubierta a techo insulado de 2", estructura de soporte con polin C, capote, hechura de cepos, tornillería,pletina. 
Canales, fascias y bajadas de aguas lluvias incluye tubería subterránea a cajas de aguas lluvias con sus accesorios. 
Ventanas corredizas y puertas. 
Defensas tipo cuadrícula. 
Piso tipo porcelanato y Zócalo. 
Repello, Afinado y Pintura a media altura (indicado en planos) lavable y el resto acrílica. 
Sistema Eléctrico incluye artefactos y dispositivos de acuerdo a especificaciones técnicas y normativa vigente. (Luminarias, tomacorrientes, interruptores, ventiladores, detector de humo y circuito cerrado) 
Pizarra.  </t>
  </si>
  <si>
    <t>3.2.2</t>
  </si>
  <si>
    <t>3.2.3</t>
  </si>
  <si>
    <t>3.2.4</t>
  </si>
  <si>
    <t>CONSTRUCCIÓN DE MÓDULO DE SERVICIOS SANITARIOS (4 SERVICIOS PARA NIÑAS, 2 SERVICIOS PARA NIÑOS Y 2 URINARIOS PARA NIÑOS) QUE INCLUYE:
Fundaciones y paredes de bloque de concreto de 15cm
Cubierta de techo insulado 2", Incluye estructura de soporte con polin C, Capote.
Canales, Bajadas aguas lluvias y Fascia.
Ventanas corredizas.
Defensas tipo cuadrícula.
Piso tipo porcelanato y Zócalo Sanitario.
Repello, Afinado y Pintado.
Azulejos
Sistema Electrico y Luminarias.
Servicios sanitarios y Urinarios Ecológicos
Servicio sanitario para Minusvalidos con lavamanos y barra
Lavamanos e instalación de mueble.
Puertas y divisiones internas enunciadas en acabados. Duchas.
-Nota: El costo debe incluir la conexión al sistema de agua potable y sistema de alcantarillado. Buen funcionamiento para recepcion de obra.</t>
  </si>
  <si>
    <t>3.3</t>
  </si>
  <si>
    <t>MÓDULO DE AULAS C</t>
  </si>
  <si>
    <t>3.3.1</t>
  </si>
  <si>
    <t xml:space="preserve">CONSTRUCCIÓN DE 2 AULAS (Sala de lectura y aula para niños especiales) QUE INCLUYE:
Fundaciones y paredes de bloque de concreto de 15cm. Cubierta a techo insulado de 2", estructura de soporte con polin C, capote, hechura de cepos, tornillería,pletina. 
Canales, fascias y bajadas de aguas lluvias incluye tubería subterránea a cajas de aguas lluvias con sus accesorios. 
Ventanas corredizas y puertas. 
Defensas tipo cuadrícula. 
Piso tipo porcelanato y Zócalo. 
Repello, Afinado y Pintura a media altura (indicado en planos) lavable y el resto acrílica. 
Sistema Eléctrico incluye artefactos y dispositivos de acuerdo a especificaciones técnicas y normativa vigente. (Luminarias, tomacorrientes, interruptores, ventiladores, detector de humo y circuito cerrado) 
Pizarra.  </t>
  </si>
  <si>
    <t>3.3.2</t>
  </si>
  <si>
    <t>CONSTRUCCIÓN DE UN SERVICIO SANITARIO PARA NIÑOS CON DISCAPACIDAD QUE INCLUYE:
Fundaciones y paredes de bloque de concreto de 15cm.  Cubierta techo insulado de 2", incluye limpieza, pintura de estructura de soporte, capote, hechura de cepos, tornillería, cambio de polín espacial a polin C,Canales, fascias y bajadas de aguas lluvias incluye tubería subterránea a cajas de aguas lluvias con sus accesorios. 
Ventanas corredizas. 
Defensas tipo cuadrícula. 
Piso tipo porcelanato y Zócalo de PVC de curva sanitaria. 
Repello, Afinado y Pintado, azulejos altura según planos. 
Cambio Sistema Eléctrico incluye artefactos y dispositivos de acuerdo a especificaciones técnicas y normativa vigente. (Luminarias, tomacorrientes, interruptores) 
Servicio sanitario y lavamanos según especificaciones técnicas. 
Barras de apoyo.                                                                            -Nota: El costo debe incluir la conexión al sistema de agua potable y sistema de alcantarillado. Buen funcionamiento para recepcion de obra.</t>
  </si>
  <si>
    <t>3.3.3</t>
  </si>
  <si>
    <t>3.4</t>
  </si>
  <si>
    <t>MÓDULO DE AULAS D</t>
  </si>
  <si>
    <t>3.4.1</t>
  </si>
  <si>
    <t xml:space="preserve">CONSTRUCCIÓN DE 1 AULA DE MÚSICA QUE INCLUYE:
Fundaciones y paredes de bloque de concreto de 15cm. Cubierta a techo insulado de 2", estructura de soporte con polin C, capote, hechura de cepos, tornillería,pletina. 
Canales, fascias y bajadas de aguas lluvias incluye tubería subterránea a cajas de aguas lluvias con sus accesorios. 
Ventanas corredizas y puertas. 
Defensas tipo cuadrícula. 
Piso tipo porcelanato y Zócalo. 
Repello, Afinado y Pintura a media altura (indicado en planos) lavable y el resto acrílica. 
Sistema Eléctrico incluye artefactos y dispositivos de acuerdo a especificaciones técnicas y normativa vigente. (Luminarias, tomacorrientes, interruptores, ventiladores, detector de humo y circuito cerrado) 
Pizarra.  </t>
  </si>
  <si>
    <t>3.4.2</t>
  </si>
  <si>
    <t>4.0</t>
  </si>
  <si>
    <t>OBRAS EXTERIORES</t>
  </si>
  <si>
    <t>4.1</t>
  </si>
  <si>
    <t>Suministro e instalación de Panel de techo tipo Sándwich en Pasillo exterior, espesor de 100 mm, con Aislante de Poliuretano inyectado de alta densidad de 40Kg/m3 y 90% de celda cerrada, fabricado en línea continua de última generación, con ancho útil de 1.00m.
Lámina superior pre pintada al horno, color blanco con 3 grecas y film de polietileno protector, lámina inferior pre pintada al horno color blanco con microperfilado de 25 mm en huella de rolado.
Machimbrado con junta de neopreno para evitar puente térmico. Incluye Estructura de soporte de techo con polín C y tornillería. Sobre los tornillos autorroscantes se deberá de colocar material bituminoso o un sellador impermeabilizante elastómero acrílico a base de agua, incluye dos manos de pintura anticorrosiva, una mano de pintura de aceite color blanco en estructura de techo, hechura de cepos.</t>
  </si>
  <si>
    <t>4.2</t>
  </si>
  <si>
    <t>Suministro e instalación de baldosas podotáctiles de 0.2 x 0.2 m, e = 0.05m, concreto resistencia 210 kg/cm2. Tipo Franjas y botones, según diseño, para señalizar caminamientos</t>
  </si>
  <si>
    <t>4.3</t>
  </si>
  <si>
    <t>Engramado con grama San Agustín</t>
  </si>
  <si>
    <t>4.4</t>
  </si>
  <si>
    <t>Parqueo de adoquin, incluye trazo, relleno y compactado con material selecto</t>
  </si>
  <si>
    <t>m2</t>
  </si>
  <si>
    <t>4.5</t>
  </si>
  <si>
    <t xml:space="preserve">Suministro y aplicación de pintura de agua acrílica lavable de primera calidad color blanco en MURO PERIMETRAL EXISTENTE, acabado mate, incluye limpieza y preparación de paredes con base. Dos manos acabado uniforme. </t>
  </si>
  <si>
    <t>4.6</t>
  </si>
  <si>
    <t>MURO FACHADA CON TUBO ESTRUCTURAL .                                          Incluye:                                                                                                                              -Excavacion y construcciones de fundaciones. Construccion de columnas.                                                        -Construcion de pared de block de concreto de 20X20X40 cm, repellado, afinado y pintado.                                                                                             -Suministro e intalacion de verja a base de tubo cuadro de 2"x2" y tubo rectangular de 2"x1", chapa 14 de acuerdo a planos y especificaciones tecnicas.</t>
  </si>
  <si>
    <t>4.7</t>
  </si>
  <si>
    <t xml:space="preserve">ACCESO PEATONAL PRINCIPAL.                                                                                            Incluye:                                                                                                                                            -Excavaciones y construciones de fundaciones.                                                                     -Construcion de pared de block de concreto de 20X20X40 cm, repellado, afinado y pintado.                                                                                                                                                                                                                           -Portón de acceso.                                                                                                                                        -Sistema electrico (luminaria y timpbre) 
-Area de saneamiento (lavamanos de pedal con instalaciones hidraulicas)                                                                                                                                  -Sumintro e intalaciones de letras acrilicas y placa. </t>
  </si>
  <si>
    <t>4.8</t>
  </si>
  <si>
    <t>Conformación de talud incluye siembra de cobertura vegetal con zacate barrenillo.</t>
  </si>
  <si>
    <t>4.9</t>
  </si>
  <si>
    <t>Suministro y mano de obra para la construccion de muro de bloque de 20x20x40 cm. Incluye excavacion, soleras de fundacion, intermedias y de coronamiento. Muro para area de espera exterior.</t>
  </si>
  <si>
    <t>4.10</t>
  </si>
  <si>
    <t>4.11</t>
  </si>
  <si>
    <t xml:space="preserve">Estacion de lavado. Suministro e instalación de Carro lavamanos de acero inoxidable (lavamanos con llave tipo cuello de ganso) incluye tubo de abasto para conectar al agua potable y desagüe. </t>
  </si>
  <si>
    <t>4.12</t>
  </si>
  <si>
    <t>Construcción de rampa de acceso de conexión entre módulos y áreas complementarios de enseñanza-aprendizaje, forjada y pavimentada con piso de concreto 0.07m f'c=180 kg/cm²</t>
  </si>
  <si>
    <t>4.13</t>
  </si>
  <si>
    <t>Resane de piso de cemento/concreto en Área recreativa existente. (e=3-5 cm)</t>
  </si>
  <si>
    <t>5.0</t>
  </si>
  <si>
    <t>INSTALACIONES ELÉCTRICAS</t>
  </si>
  <si>
    <t>5.1</t>
  </si>
  <si>
    <t xml:space="preserve">Sistema eléctrico y señales débiles (aires acondicionados, interconectividad de internet, sistema de alarmas contra intrusos e incendio, equipo de bombeo). El ofertante deberá realizar el diagnóstico del sistema, de ser necesario la unificación de cargas, especificaciones técnicas, diseño, planos, aplicando el uso eficiente de la energía de acuerdo con las normativas vigentes y especificaciones técnicas del ministerio. Según el cálculo de cargas se deberá considerar:
-Subestación capacidad mínima de 37.5 KVA, incluye red de polarización.
-Alimentador principal y secundarios de acuerdo con la capacidad de corriente de carga.
-Red de polarización del tablero general.
-Tablero general y subtableros por módulo de corrientes de carga de trabajo.
-Red de interconexión subterránea y pozos de registro. - Sistema de vigilancia con circuito cerrado y camaras.
- Incluye pagos y trámites de compañía eléctrica y certificación de las instalaciones. </t>
  </si>
  <si>
    <t>SG</t>
  </si>
  <si>
    <t>6.0</t>
  </si>
  <si>
    <t>MEDIDAS AMBIENTALES Y SOCIALES</t>
  </si>
  <si>
    <t>6.1</t>
  </si>
  <si>
    <t>Medidas Ambientales (ver documento complementario PGAS)</t>
  </si>
  <si>
    <t>s/g</t>
  </si>
  <si>
    <t> </t>
  </si>
  <si>
    <t>6.2</t>
  </si>
  <si>
    <t>Medidas Sociales (Capacitaciones, rótulo, consultas, asambleas, oficina de queja, teléfono, buzones, etc.) (ver documento complementario PGAS)</t>
  </si>
  <si>
    <t>6.3</t>
  </si>
  <si>
    <t>Reubicacion Temporal Adecuaciones</t>
  </si>
  <si>
    <t>6.4</t>
  </si>
  <si>
    <t>Reubicacion Temporal Arrendamiento (incluye pagos de servicios basicos)</t>
  </si>
  <si>
    <t>COSTO DIRECTO</t>
  </si>
  <si>
    <t>SUBTOTAL 1 (DIR+IND)</t>
  </si>
  <si>
    <t>SUBTOTAL 2 (IVA+INDIRECTOS)</t>
  </si>
  <si>
    <t>COSTO TOTAL</t>
  </si>
  <si>
    <t>CONSTRUCCION DE TIENDA ESCOLAR
Tienda escolar tipo con dimensiones de 2.52 x 2.52 mts, cuenta con un area interna de 5.68 m2, con paredes internas de fibrolite, con revestimiento exterior de lámina metálica, puertas y ventanas metalicas, superficie de piso fibrolite, y cubierta de lámina troquelada zinc-aluminio. Al interior cuenta con muebles de cocina, alacena, barra de atencion y espacio para cocina, refrigeradora, micro ondas y lavatrastos. Incluye instalaciones electricas (luminarias, tomacorrientes, tableros y alimentadores) e instalaciones hidraulicas (abastecimiento de aguas potable y drenaje de aguas grises, trampa de grasas) para su correcto funcionamiento.</t>
  </si>
  <si>
    <t>S.G.</t>
  </si>
  <si>
    <t>COSTOS INDIRECTOS</t>
  </si>
  <si>
    <t>ARANCELES DE CONSTRUCCIÓN 
(PAGO CONTRA PRESENTACION DE RECIBO A NOMBRE MINEDUCYT)</t>
  </si>
  <si>
    <t>IMPREVISTOS</t>
  </si>
  <si>
    <t xml:space="preserve"> 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</si>
</sst>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 #,##0.00\ _€_-;\-* #,##0.00\ _€_-;_-* &quot;-&quot;??\ _€_-;_-@_-"/>
    <numFmt numFmtId="165" formatCode="[$$-440A]#,##0.00"/>
    <numFmt numFmtId="166" formatCode="0.0"/>
  </numFmts>
  <fonts count="14" x14ac:knownFonts="1">
    <font>
      <sz val="11"/>
      <color theme="1"/>
      <name val="Calibri"/>
      <family val="2"/>
      <scheme val="minor"/>
    </font>
    <font>
      <sz val="11"/>
      <color theme="1"/>
      <name val="Calibri"/>
      <family val="2"/>
      <scheme val="minor"/>
    </font>
    <font>
      <sz val="8"/>
      <name val="Calibri"/>
      <family val="2"/>
      <scheme val="minor"/>
    </font>
    <font>
      <b/>
      <sz val="18"/>
      <color theme="0"/>
      <name val="Arial"/>
      <family val="2"/>
    </font>
    <font>
      <sz val="11"/>
      <color theme="0"/>
      <name val="Arial"/>
      <family val="2"/>
    </font>
    <font>
      <sz val="11"/>
      <color theme="1"/>
      <name val="Arial"/>
      <family val="2"/>
    </font>
    <font>
      <b/>
      <sz val="10"/>
      <color theme="1"/>
      <name val="Arial"/>
      <family val="2"/>
    </font>
    <font>
      <b/>
      <sz val="10"/>
      <color rgb="FFFFFFFF"/>
      <name val="Arial"/>
      <family val="2"/>
    </font>
    <font>
      <sz val="10"/>
      <color rgb="FF000000"/>
      <name val="Arial"/>
      <family val="2"/>
    </font>
    <font>
      <sz val="10"/>
      <color theme="1"/>
      <name val="Arial"/>
      <family val="2"/>
    </font>
    <font>
      <sz val="10"/>
      <name val="Arial"/>
      <family val="2"/>
    </font>
    <font>
      <b/>
      <sz val="10"/>
      <color rgb="FF000000"/>
      <name val="Arial"/>
      <family val="2"/>
    </font>
    <font>
      <b/>
      <sz val="10"/>
      <color theme="0"/>
      <name val="Arial"/>
      <family val="2"/>
    </font>
    <font>
      <b/>
      <sz val="10"/>
      <name val="Arial"/>
      <family val="2"/>
    </font>
  </fonts>
  <fills count="9">
    <fill>
      <patternFill patternType="none"/>
    </fill>
    <fill>
      <patternFill patternType="gray125"/>
    </fill>
    <fill>
      <patternFill patternType="solid">
        <fgColor rgb="FF333F4F"/>
        <bgColor rgb="FF333F4F"/>
      </patternFill>
    </fill>
    <fill>
      <patternFill patternType="solid">
        <fgColor rgb="FFD9D9D9"/>
        <bgColor rgb="FFD9D9D9"/>
      </patternFill>
    </fill>
    <fill>
      <patternFill patternType="solid">
        <fgColor rgb="FFFFFFFF"/>
        <bgColor indexed="64"/>
      </patternFill>
    </fill>
    <fill>
      <patternFill patternType="solid">
        <fgColor rgb="FFFFFFFF"/>
        <bgColor rgb="FF000000"/>
      </patternFill>
    </fill>
    <fill>
      <patternFill patternType="solid">
        <fgColor rgb="FF333F4F"/>
        <bgColor indexed="64"/>
      </patternFill>
    </fill>
    <fill>
      <patternFill patternType="solid">
        <fgColor theme="0" tint="-0.249977111117893"/>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72">
    <xf numFmtId="0" fontId="0" fillId="0" borderId="0" xfId="0"/>
    <xf numFmtId="0" fontId="5" fillId="0" borderId="0" xfId="0" applyFont="1"/>
    <xf numFmtId="0" fontId="9" fillId="0" borderId="0" xfId="0" applyFont="1"/>
    <xf numFmtId="0" fontId="11" fillId="0" borderId="0" xfId="0" applyFont="1"/>
    <xf numFmtId="0" fontId="6" fillId="0" borderId="0" xfId="0" applyFont="1"/>
    <xf numFmtId="0" fontId="9" fillId="0" borderId="0" xfId="0" applyFont="1" applyAlignment="1">
      <alignment horizontal="center"/>
    </xf>
    <xf numFmtId="164" fontId="9" fillId="0" borderId="0" xfId="0" applyNumberFormat="1" applyFont="1"/>
    <xf numFmtId="0" fontId="6" fillId="3" borderId="1" xfId="0"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44" fontId="6" fillId="3" borderId="1" xfId="1" applyFont="1" applyFill="1" applyBorder="1" applyAlignment="1">
      <alignment horizontal="center" vertical="center" wrapText="1"/>
    </xf>
    <xf numFmtId="44" fontId="7" fillId="2" borderId="1" xfId="1" applyFont="1" applyFill="1" applyBorder="1" applyAlignment="1">
      <alignment vertical="center" wrapText="1"/>
    </xf>
    <xf numFmtId="0" fontId="11"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2" fontId="9" fillId="0" borderId="1" xfId="0" applyNumberFormat="1" applyFont="1" applyBorder="1" applyAlignment="1">
      <alignment horizontal="center" vertical="center" wrapText="1"/>
    </xf>
    <xf numFmtId="0" fontId="9" fillId="0" borderId="1" xfId="0" applyFont="1" applyBorder="1"/>
    <xf numFmtId="44" fontId="10" fillId="0" borderId="1" xfId="1" applyFont="1" applyFill="1" applyBorder="1" applyAlignment="1">
      <alignment horizontal="center" vertical="center"/>
    </xf>
    <xf numFmtId="0" fontId="9" fillId="0" borderId="1" xfId="0" applyFont="1" applyBorder="1" applyAlignment="1">
      <alignment horizontal="center" vertical="center" wrapText="1"/>
    </xf>
    <xf numFmtId="44" fontId="9" fillId="0" borderId="1" xfId="1"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left" vertical="center" wrapText="1"/>
    </xf>
    <xf numFmtId="165" fontId="7" fillId="2" borderId="1" xfId="0" applyNumberFormat="1" applyFont="1" applyFill="1" applyBorder="1" applyAlignment="1">
      <alignment vertical="center" wrapText="1"/>
    </xf>
    <xf numFmtId="0" fontId="9" fillId="0" borderId="1" xfId="0" applyFont="1" applyBorder="1" applyAlignment="1">
      <alignment horizontal="left" vertical="top" wrapText="1"/>
    </xf>
    <xf numFmtId="2" fontId="9" fillId="0" borderId="1" xfId="0" applyNumberFormat="1" applyFont="1" applyBorder="1" applyAlignment="1">
      <alignment horizontal="center" vertical="center"/>
    </xf>
    <xf numFmtId="44" fontId="9" fillId="0" borderId="1" xfId="1" applyFont="1" applyBorder="1" applyAlignment="1">
      <alignment horizontal="center" vertical="center"/>
    </xf>
    <xf numFmtId="0" fontId="7" fillId="6"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1" xfId="0" applyFont="1" applyFill="1" applyBorder="1" applyAlignment="1">
      <alignment vertical="center"/>
    </xf>
    <xf numFmtId="44" fontId="8" fillId="5" borderId="1" xfId="1" applyFont="1" applyFill="1" applyBorder="1" applyAlignment="1">
      <alignment horizontal="center" vertical="center"/>
    </xf>
    <xf numFmtId="0" fontId="8" fillId="0" borderId="1" xfId="0" applyFont="1" applyBorder="1" applyAlignment="1">
      <alignment vertical="center" wrapText="1"/>
    </xf>
    <xf numFmtId="44" fontId="8" fillId="4" borderId="1" xfId="1" applyFont="1" applyFill="1" applyBorder="1"/>
    <xf numFmtId="44" fontId="8" fillId="4" borderId="1" xfId="0" applyNumberFormat="1" applyFont="1" applyFill="1" applyBorder="1"/>
    <xf numFmtId="0" fontId="8"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7" borderId="1" xfId="0" applyFont="1" applyFill="1" applyBorder="1" applyAlignment="1">
      <alignment horizontal="center" vertical="center" wrapText="1"/>
    </xf>
    <xf numFmtId="166" fontId="8" fillId="5" borderId="1" xfId="0" applyNumberFormat="1" applyFont="1" applyFill="1" applyBorder="1" applyAlignment="1">
      <alignment horizontal="center" vertical="center"/>
    </xf>
    <xf numFmtId="44" fontId="7" fillId="6" borderId="1" xfId="1" applyFont="1" applyFill="1" applyBorder="1" applyAlignment="1">
      <alignment horizontal="right"/>
    </xf>
    <xf numFmtId="44" fontId="11" fillId="8" borderId="1" xfId="0" applyNumberFormat="1" applyFont="1" applyFill="1" applyBorder="1" applyAlignment="1">
      <alignment vertical="center" wrapText="1"/>
    </xf>
    <xf numFmtId="44" fontId="10" fillId="0" borderId="1" xfId="1" applyFont="1" applyBorder="1" applyAlignment="1">
      <alignment vertical="center"/>
    </xf>
    <xf numFmtId="0" fontId="10" fillId="0" borderId="13" xfId="0" applyFont="1" applyBorder="1" applyAlignment="1">
      <alignment horizontal="center" vertical="center" wrapText="1"/>
    </xf>
    <xf numFmtId="2" fontId="10" fillId="0" borderId="13" xfId="0" applyNumberFormat="1" applyFont="1" applyBorder="1" applyAlignment="1">
      <alignment horizontal="center" vertical="center" wrapText="1"/>
    </xf>
    <xf numFmtId="44" fontId="9" fillId="0" borderId="13" xfId="2" applyFont="1" applyBorder="1" applyAlignment="1">
      <alignment horizontal="left" vertical="center" wrapText="1"/>
    </xf>
    <xf numFmtId="44" fontId="8" fillId="4" borderId="1" xfId="0" applyNumberFormat="1" applyFont="1" applyFill="1" applyBorder="1" applyAlignment="1">
      <alignment vertical="center"/>
    </xf>
    <xf numFmtId="0" fontId="9" fillId="7"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7" borderId="10" xfId="0" applyFont="1" applyFill="1" applyBorder="1" applyAlignment="1">
      <alignment horizontal="left" vertical="center" wrapText="1"/>
    </xf>
    <xf numFmtId="0" fontId="8" fillId="7" borderId="11" xfId="0" applyFont="1" applyFill="1" applyBorder="1" applyAlignment="1">
      <alignment horizontal="left" vertical="center" wrapText="1"/>
    </xf>
    <xf numFmtId="0" fontId="8" fillId="7" borderId="12" xfId="0" applyFont="1" applyFill="1" applyBorder="1" applyAlignment="1">
      <alignment horizontal="left" vertical="center" wrapText="1"/>
    </xf>
    <xf numFmtId="0" fontId="3" fillId="2" borderId="2" xfId="0" applyFont="1" applyFill="1" applyBorder="1" applyAlignment="1">
      <alignment horizontal="center" vertical="center"/>
    </xf>
    <xf numFmtId="0" fontId="4" fillId="0" borderId="3" xfId="0" applyFont="1" applyBorder="1"/>
    <xf numFmtId="0" fontId="4" fillId="0" borderId="4" xfId="0" applyFont="1" applyBorder="1"/>
    <xf numFmtId="0" fontId="12" fillId="2" borderId="5" xfId="0" applyFont="1" applyFill="1" applyBorder="1" applyAlignment="1">
      <alignment horizontal="center" vertical="center" wrapText="1"/>
    </xf>
    <xf numFmtId="0" fontId="10" fillId="0" borderId="0" xfId="0" applyFont="1"/>
    <xf numFmtId="0" fontId="10" fillId="0" borderId="6" xfId="0" applyFont="1" applyBorder="1"/>
    <xf numFmtId="0" fontId="12" fillId="2" borderId="7" xfId="0" applyFont="1" applyFill="1" applyBorder="1" applyAlignment="1">
      <alignment horizontal="center" vertical="center" wrapText="1"/>
    </xf>
    <xf numFmtId="0" fontId="10" fillId="0" borderId="8" xfId="0" applyFont="1" applyBorder="1"/>
    <xf numFmtId="0" fontId="10" fillId="0" borderId="9" xfId="0" applyFont="1" applyBorder="1"/>
    <xf numFmtId="0" fontId="7" fillId="2" borderId="1" xfId="0" applyFont="1" applyFill="1" applyBorder="1" applyAlignment="1">
      <alignment horizontal="left" vertical="center" wrapText="1"/>
    </xf>
    <xf numFmtId="0" fontId="10" fillId="0" borderId="1" xfId="0" applyFont="1" applyBorder="1" applyAlignment="1">
      <alignment horizontal="center"/>
    </xf>
    <xf numFmtId="0" fontId="11" fillId="8" borderId="1" xfId="0" applyFont="1" applyFill="1" applyBorder="1" applyAlignment="1">
      <alignment horizontal="right" wrapText="1"/>
    </xf>
    <xf numFmtId="0" fontId="11" fillId="4" borderId="1" xfId="0" applyFont="1" applyFill="1" applyBorder="1" applyAlignment="1">
      <alignment horizontal="right"/>
    </xf>
    <xf numFmtId="0" fontId="11" fillId="4" borderId="1" xfId="0" applyFont="1" applyFill="1" applyBorder="1" applyAlignment="1">
      <alignment horizontal="right" vertical="center"/>
    </xf>
    <xf numFmtId="0" fontId="13" fillId="0" borderId="1" xfId="0" applyFont="1" applyBorder="1" applyAlignment="1">
      <alignment horizontal="right" vertical="center" wrapText="1"/>
    </xf>
    <xf numFmtId="0" fontId="9" fillId="0" borderId="14" xfId="0" applyFont="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8" fillId="5" borderId="1" xfId="0" applyFont="1" applyFill="1" applyBorder="1"/>
    <xf numFmtId="0" fontId="7" fillId="6" borderId="1" xfId="0" applyFont="1" applyFill="1" applyBorder="1" applyAlignment="1">
      <alignment horizontal="left" vertical="center"/>
    </xf>
    <xf numFmtId="0" fontId="9" fillId="0" borderId="1" xfId="0" applyFont="1" applyBorder="1" applyAlignment="1">
      <alignment horizontal="center"/>
    </xf>
    <xf numFmtId="0" fontId="10" fillId="7" borderId="1" xfId="0" applyFont="1" applyFill="1" applyBorder="1" applyAlignment="1">
      <alignment horizontal="left" vertical="center" wrapText="1"/>
    </xf>
    <xf numFmtId="0" fontId="7" fillId="2" borderId="1" xfId="0" applyFont="1" applyFill="1" applyBorder="1" applyAlignment="1">
      <alignment horizontal="left" vertical="top" wrapText="1"/>
    </xf>
  </cellXfs>
  <cellStyles count="3">
    <cellStyle name="Moneda" xfId="1" builtinId="4"/>
    <cellStyle name="Moneda 31" xfId="2" xr:uid="{B657B9FC-972A-4BF1-B530-A992C2629EC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9"/>
  <sheetViews>
    <sheetView tabSelected="1" view="pageBreakPreview" topLeftCell="A56" zoomScale="80" zoomScaleNormal="90" zoomScaleSheetLayoutView="80" workbookViewId="0">
      <selection activeCell="G55" sqref="G55"/>
    </sheetView>
  </sheetViews>
  <sheetFormatPr baseColWidth="10" defaultColWidth="11.44140625" defaultRowHeight="13.8" x14ac:dyDescent="0.25"/>
  <cols>
    <col min="1" max="1" width="11.44140625" style="1"/>
    <col min="2" max="2" width="51" style="1" customWidth="1"/>
    <col min="3" max="3" width="11.44140625" style="1"/>
    <col min="4" max="4" width="12.33203125" style="1" bestFit="1" customWidth="1"/>
    <col min="5" max="5" width="12.6640625" style="1" bestFit="1" customWidth="1"/>
    <col min="6" max="6" width="14.6640625" style="1" bestFit="1" customWidth="1"/>
    <col min="7" max="7" width="19.33203125" style="1" bestFit="1" customWidth="1"/>
    <col min="8" max="12" width="11.44140625" style="1"/>
    <col min="13" max="13" width="11.88671875" style="1" bestFit="1" customWidth="1"/>
    <col min="14" max="16384" width="11.44140625" style="1"/>
  </cols>
  <sheetData>
    <row r="1" spans="1:7" ht="22.8" x14ac:dyDescent="0.25">
      <c r="A1" s="49" t="s">
        <v>0</v>
      </c>
      <c r="B1" s="50"/>
      <c r="C1" s="50"/>
      <c r="D1" s="50"/>
      <c r="E1" s="50"/>
      <c r="F1" s="50"/>
      <c r="G1" s="51"/>
    </row>
    <row r="2" spans="1:7" x14ac:dyDescent="0.25">
      <c r="A2" s="52" t="s">
        <v>1</v>
      </c>
      <c r="B2" s="53"/>
      <c r="C2" s="53"/>
      <c r="D2" s="53"/>
      <c r="E2" s="53"/>
      <c r="F2" s="53"/>
      <c r="G2" s="54"/>
    </row>
    <row r="3" spans="1:7" x14ac:dyDescent="0.25">
      <c r="A3" s="52" t="s">
        <v>2</v>
      </c>
      <c r="B3" s="53"/>
      <c r="C3" s="53"/>
      <c r="D3" s="53"/>
      <c r="E3" s="53"/>
      <c r="F3" s="53"/>
      <c r="G3" s="54"/>
    </row>
    <row r="4" spans="1:7" x14ac:dyDescent="0.25">
      <c r="A4" s="55" t="s">
        <v>3</v>
      </c>
      <c r="B4" s="56"/>
      <c r="C4" s="56"/>
      <c r="D4" s="56"/>
      <c r="E4" s="56"/>
      <c r="F4" s="56"/>
      <c r="G4" s="57"/>
    </row>
    <row r="5" spans="1:7" s="2" customFormat="1" ht="26.4" x14ac:dyDescent="0.25">
      <c r="A5" s="7" t="s">
        <v>4</v>
      </c>
      <c r="B5" s="7" t="s">
        <v>5</v>
      </c>
      <c r="C5" s="7" t="s">
        <v>6</v>
      </c>
      <c r="D5" s="8" t="s">
        <v>7</v>
      </c>
      <c r="E5" s="9" t="s">
        <v>8</v>
      </c>
      <c r="F5" s="7" t="s">
        <v>9</v>
      </c>
      <c r="G5" s="7" t="s">
        <v>10</v>
      </c>
    </row>
    <row r="6" spans="1:7" s="2" customFormat="1" ht="13.2" x14ac:dyDescent="0.25">
      <c r="A6" s="33" t="s">
        <v>11</v>
      </c>
      <c r="B6" s="58" t="s">
        <v>12</v>
      </c>
      <c r="C6" s="58"/>
      <c r="D6" s="58"/>
      <c r="E6" s="58"/>
      <c r="F6" s="58"/>
      <c r="G6" s="10"/>
    </row>
    <row r="7" spans="1:7" s="3" customFormat="1" ht="13.2" x14ac:dyDescent="0.25">
      <c r="A7" s="35" t="s">
        <v>13</v>
      </c>
      <c r="B7" s="46" t="s">
        <v>14</v>
      </c>
      <c r="C7" s="47"/>
      <c r="D7" s="47"/>
      <c r="E7" s="47"/>
      <c r="F7" s="48"/>
      <c r="G7" s="59"/>
    </row>
    <row r="8" spans="1:7" s="2" customFormat="1" ht="26.4" x14ac:dyDescent="0.25">
      <c r="A8" s="12" t="s">
        <v>15</v>
      </c>
      <c r="B8" s="13" t="s">
        <v>16</v>
      </c>
      <c r="C8" s="12" t="s">
        <v>17</v>
      </c>
      <c r="D8" s="14">
        <f>(2*3)+6</f>
        <v>12</v>
      </c>
      <c r="E8" s="39"/>
      <c r="F8" s="39"/>
      <c r="G8" s="59"/>
    </row>
    <row r="9" spans="1:7" s="2" customFormat="1" ht="26.4" x14ac:dyDescent="0.25">
      <c r="A9" s="12" t="s">
        <v>18</v>
      </c>
      <c r="B9" s="13" t="s">
        <v>19</v>
      </c>
      <c r="C9" s="12" t="s">
        <v>17</v>
      </c>
      <c r="D9" s="14">
        <f>8*3</f>
        <v>24</v>
      </c>
      <c r="E9" s="39"/>
      <c r="F9" s="39"/>
      <c r="G9" s="59"/>
    </row>
    <row r="10" spans="1:7" s="2" customFormat="1" ht="26.4" x14ac:dyDescent="0.25">
      <c r="A10" s="12" t="s">
        <v>20</v>
      </c>
      <c r="B10" s="13" t="s">
        <v>21</v>
      </c>
      <c r="C10" s="12" t="s">
        <v>17</v>
      </c>
      <c r="D10" s="14">
        <f>4*2</f>
        <v>8</v>
      </c>
      <c r="E10" s="39"/>
      <c r="F10" s="39"/>
      <c r="G10" s="59"/>
    </row>
    <row r="11" spans="1:7" s="2" customFormat="1" ht="39.6" x14ac:dyDescent="0.25">
      <c r="A11" s="12" t="s">
        <v>22</v>
      </c>
      <c r="B11" s="34" t="s">
        <v>23</v>
      </c>
      <c r="C11" s="12" t="s">
        <v>86</v>
      </c>
      <c r="D11" s="14">
        <v>423</v>
      </c>
      <c r="E11" s="16"/>
      <c r="F11" s="16"/>
      <c r="G11" s="59"/>
    </row>
    <row r="12" spans="1:7" s="2" customFormat="1" ht="13.2" x14ac:dyDescent="0.25">
      <c r="A12" s="12" t="s">
        <v>24</v>
      </c>
      <c r="B12" s="34" t="s">
        <v>25</v>
      </c>
      <c r="C12" s="17" t="s">
        <v>26</v>
      </c>
      <c r="D12" s="14">
        <v>12</v>
      </c>
      <c r="E12" s="16"/>
      <c r="F12" s="16"/>
      <c r="G12" s="59"/>
    </row>
    <row r="13" spans="1:7" s="4" customFormat="1" ht="13.2" x14ac:dyDescent="0.25">
      <c r="A13" s="35" t="s">
        <v>27</v>
      </c>
      <c r="B13" s="44" t="s">
        <v>28</v>
      </c>
      <c r="C13" s="44"/>
      <c r="D13" s="44"/>
      <c r="E13" s="44"/>
      <c r="F13" s="44"/>
      <c r="G13" s="59"/>
    </row>
    <row r="14" spans="1:7" s="2" customFormat="1" ht="26.4" x14ac:dyDescent="0.25">
      <c r="A14" s="12" t="s">
        <v>29</v>
      </c>
      <c r="B14" s="34" t="s">
        <v>30</v>
      </c>
      <c r="C14" s="17" t="s">
        <v>26</v>
      </c>
      <c r="D14" s="14">
        <v>3</v>
      </c>
      <c r="E14" s="16"/>
      <c r="F14" s="16"/>
      <c r="G14" s="59"/>
    </row>
    <row r="15" spans="1:7" s="4" customFormat="1" ht="29.25" customHeight="1" x14ac:dyDescent="0.25">
      <c r="A15" s="11"/>
      <c r="B15" s="45" t="s">
        <v>31</v>
      </c>
      <c r="C15" s="45"/>
      <c r="D15" s="45"/>
      <c r="E15" s="45"/>
      <c r="F15" s="45"/>
      <c r="G15" s="59"/>
    </row>
    <row r="16" spans="1:7" s="2" customFormat="1" ht="13.2" x14ac:dyDescent="0.25">
      <c r="A16" s="33" t="s">
        <v>32</v>
      </c>
      <c r="B16" s="71" t="s">
        <v>33</v>
      </c>
      <c r="C16" s="71"/>
      <c r="D16" s="71"/>
      <c r="E16" s="71"/>
      <c r="F16" s="71"/>
      <c r="G16" s="10"/>
    </row>
    <row r="17" spans="1:7" s="2" customFormat="1" ht="13.2" x14ac:dyDescent="0.25">
      <c r="A17" s="35" t="s">
        <v>34</v>
      </c>
      <c r="B17" s="44" t="s">
        <v>35</v>
      </c>
      <c r="C17" s="44"/>
      <c r="D17" s="44"/>
      <c r="E17" s="44"/>
      <c r="F17" s="44"/>
      <c r="G17" s="69"/>
    </row>
    <row r="18" spans="1:7" s="2" customFormat="1" ht="249.75" customHeight="1" x14ac:dyDescent="0.25">
      <c r="A18" s="19" t="s">
        <v>36</v>
      </c>
      <c r="B18" s="34" t="s">
        <v>37</v>
      </c>
      <c r="C18" s="17" t="s">
        <v>38</v>
      </c>
      <c r="D18" s="14">
        <v>231</v>
      </c>
      <c r="E18" s="18"/>
      <c r="F18" s="18"/>
      <c r="G18" s="69"/>
    </row>
    <row r="19" spans="1:7" s="2" customFormat="1" ht="13.2" x14ac:dyDescent="0.25">
      <c r="A19" s="35" t="s">
        <v>39</v>
      </c>
      <c r="B19" s="44" t="s">
        <v>40</v>
      </c>
      <c r="C19" s="44"/>
      <c r="D19" s="44"/>
      <c r="E19" s="44"/>
      <c r="F19" s="44"/>
      <c r="G19" s="69"/>
    </row>
    <row r="20" spans="1:7" s="2" customFormat="1" ht="250.95" customHeight="1" x14ac:dyDescent="0.25">
      <c r="A20" s="19" t="s">
        <v>41</v>
      </c>
      <c r="B20" s="34" t="s">
        <v>37</v>
      </c>
      <c r="C20" s="17" t="s">
        <v>38</v>
      </c>
      <c r="D20" s="14">
        <v>221</v>
      </c>
      <c r="E20" s="18"/>
      <c r="F20" s="18"/>
      <c r="G20" s="69"/>
    </row>
    <row r="21" spans="1:7" s="2" customFormat="1" ht="132" customHeight="1" x14ac:dyDescent="0.25">
      <c r="A21" s="12" t="s">
        <v>42</v>
      </c>
      <c r="B21" s="34" t="s">
        <v>43</v>
      </c>
      <c r="C21" s="17" t="s">
        <v>17</v>
      </c>
      <c r="D21" s="14">
        <v>61.6</v>
      </c>
      <c r="E21" s="18"/>
      <c r="F21" s="18"/>
      <c r="G21" s="69"/>
    </row>
    <row r="22" spans="1:7" s="2" customFormat="1" ht="13.2" x14ac:dyDescent="0.25">
      <c r="A22" s="33" t="s">
        <v>44</v>
      </c>
      <c r="B22" s="58" t="s">
        <v>45</v>
      </c>
      <c r="C22" s="58"/>
      <c r="D22" s="58"/>
      <c r="E22" s="58"/>
      <c r="F22" s="58"/>
      <c r="G22" s="10"/>
    </row>
    <row r="23" spans="1:7" s="5" customFormat="1" ht="13.2" x14ac:dyDescent="0.25">
      <c r="A23" s="35" t="s">
        <v>46</v>
      </c>
      <c r="B23" s="44" t="s">
        <v>47</v>
      </c>
      <c r="C23" s="44"/>
      <c r="D23" s="44"/>
      <c r="E23" s="44"/>
      <c r="F23" s="44"/>
      <c r="G23" s="69"/>
    </row>
    <row r="24" spans="1:7" s="2" customFormat="1" ht="226.2" customHeight="1" x14ac:dyDescent="0.25">
      <c r="A24" s="19" t="s">
        <v>48</v>
      </c>
      <c r="B24" s="20" t="s">
        <v>49</v>
      </c>
      <c r="C24" s="17" t="s">
        <v>38</v>
      </c>
      <c r="D24" s="14">
        <v>135.63999999999999</v>
      </c>
      <c r="E24" s="18"/>
      <c r="F24" s="18"/>
      <c r="G24" s="69"/>
    </row>
    <row r="25" spans="1:7" s="2" customFormat="1" ht="214.2" customHeight="1" x14ac:dyDescent="0.25">
      <c r="A25" s="19" t="s">
        <v>50</v>
      </c>
      <c r="B25" s="20" t="s">
        <v>51</v>
      </c>
      <c r="C25" s="17" t="s">
        <v>38</v>
      </c>
      <c r="D25" s="14">
        <v>48</v>
      </c>
      <c r="E25" s="18"/>
      <c r="F25" s="18"/>
      <c r="G25" s="69"/>
    </row>
    <row r="26" spans="1:7" s="2" customFormat="1" ht="235.95" customHeight="1" x14ac:dyDescent="0.25">
      <c r="A26" s="19" t="s">
        <v>52</v>
      </c>
      <c r="B26" s="20" t="s">
        <v>53</v>
      </c>
      <c r="C26" s="17" t="s">
        <v>38</v>
      </c>
      <c r="D26" s="14">
        <v>39.28</v>
      </c>
      <c r="E26" s="18"/>
      <c r="F26" s="18"/>
      <c r="G26" s="69"/>
    </row>
    <row r="27" spans="1:7" s="2" customFormat="1" ht="289.2" customHeight="1" x14ac:dyDescent="0.25">
      <c r="A27" s="19" t="s">
        <v>54</v>
      </c>
      <c r="B27" s="20" t="s">
        <v>55</v>
      </c>
      <c r="C27" s="17" t="s">
        <v>38</v>
      </c>
      <c r="D27" s="14">
        <v>7.4</v>
      </c>
      <c r="E27" s="18"/>
      <c r="F27" s="18"/>
      <c r="G27" s="69"/>
    </row>
    <row r="28" spans="1:7" s="2" customFormat="1" ht="13.2" x14ac:dyDescent="0.25">
      <c r="A28" s="35" t="s">
        <v>56</v>
      </c>
      <c r="B28" s="70" t="s">
        <v>57</v>
      </c>
      <c r="C28" s="70"/>
      <c r="D28" s="70"/>
      <c r="E28" s="70"/>
      <c r="F28" s="70"/>
      <c r="G28" s="69"/>
    </row>
    <row r="29" spans="1:7" s="2" customFormat="1" ht="228.6" customHeight="1" x14ac:dyDescent="0.25">
      <c r="A29" s="19" t="s">
        <v>58</v>
      </c>
      <c r="B29" s="20" t="s">
        <v>59</v>
      </c>
      <c r="C29" s="17" t="s">
        <v>38</v>
      </c>
      <c r="D29" s="14">
        <v>58.12</v>
      </c>
      <c r="E29" s="18"/>
      <c r="F29" s="18"/>
      <c r="G29" s="69"/>
    </row>
    <row r="30" spans="1:7" s="2" customFormat="1" ht="239.4" customHeight="1" x14ac:dyDescent="0.25">
      <c r="A30" s="19" t="s">
        <v>60</v>
      </c>
      <c r="B30" s="20" t="s">
        <v>53</v>
      </c>
      <c r="C30" s="17" t="s">
        <v>38</v>
      </c>
      <c r="D30" s="14">
        <v>7.54</v>
      </c>
      <c r="E30" s="18"/>
      <c r="F30" s="18"/>
      <c r="G30" s="69"/>
    </row>
    <row r="31" spans="1:7" s="2" customFormat="1" ht="291" customHeight="1" x14ac:dyDescent="0.25">
      <c r="A31" s="19" t="s">
        <v>61</v>
      </c>
      <c r="B31" s="20" t="s">
        <v>55</v>
      </c>
      <c r="C31" s="17" t="s">
        <v>38</v>
      </c>
      <c r="D31" s="14">
        <v>7.36</v>
      </c>
      <c r="E31" s="18"/>
      <c r="F31" s="18"/>
      <c r="G31" s="69"/>
    </row>
    <row r="32" spans="1:7" s="2" customFormat="1" ht="300.60000000000002" customHeight="1" x14ac:dyDescent="0.25">
      <c r="A32" s="19" t="s">
        <v>62</v>
      </c>
      <c r="B32" s="20" t="s">
        <v>63</v>
      </c>
      <c r="C32" s="17" t="s">
        <v>38</v>
      </c>
      <c r="D32" s="14">
        <v>36.950000000000003</v>
      </c>
      <c r="E32" s="18"/>
      <c r="F32" s="18"/>
      <c r="G32" s="69"/>
    </row>
    <row r="33" spans="1:13" s="2" customFormat="1" ht="13.2" x14ac:dyDescent="0.25">
      <c r="A33" s="35" t="s">
        <v>64</v>
      </c>
      <c r="B33" s="70" t="s">
        <v>65</v>
      </c>
      <c r="C33" s="70"/>
      <c r="D33" s="70"/>
      <c r="E33" s="70"/>
      <c r="F33" s="70"/>
      <c r="G33" s="69"/>
    </row>
    <row r="34" spans="1:13" s="2" customFormat="1" ht="243" customHeight="1" x14ac:dyDescent="0.25">
      <c r="A34" s="19" t="s">
        <v>66</v>
      </c>
      <c r="B34" s="20" t="s">
        <v>67</v>
      </c>
      <c r="C34" s="17" t="s">
        <v>38</v>
      </c>
      <c r="D34" s="14">
        <v>105.2</v>
      </c>
      <c r="E34" s="18"/>
      <c r="F34" s="18"/>
      <c r="G34" s="69"/>
    </row>
    <row r="35" spans="1:13" s="2" customFormat="1" ht="294.60000000000002" customHeight="1" x14ac:dyDescent="0.25">
      <c r="A35" s="19" t="s">
        <v>68</v>
      </c>
      <c r="B35" s="20" t="s">
        <v>69</v>
      </c>
      <c r="C35" s="17" t="s">
        <v>38</v>
      </c>
      <c r="D35" s="14">
        <v>6.93</v>
      </c>
      <c r="E35" s="18"/>
      <c r="F35" s="18"/>
      <c r="G35" s="69"/>
    </row>
    <row r="36" spans="1:13" s="2" customFormat="1" ht="240" customHeight="1" x14ac:dyDescent="0.25">
      <c r="A36" s="19" t="s">
        <v>70</v>
      </c>
      <c r="B36" s="20" t="s">
        <v>53</v>
      </c>
      <c r="C36" s="17" t="s">
        <v>38</v>
      </c>
      <c r="D36" s="14">
        <v>11.64</v>
      </c>
      <c r="E36" s="18"/>
      <c r="F36" s="18"/>
      <c r="G36" s="69"/>
    </row>
    <row r="37" spans="1:13" s="2" customFormat="1" ht="13.2" x14ac:dyDescent="0.25">
      <c r="A37" s="35" t="s">
        <v>71</v>
      </c>
      <c r="B37" s="70" t="s">
        <v>72</v>
      </c>
      <c r="C37" s="70"/>
      <c r="D37" s="70"/>
      <c r="E37" s="70"/>
      <c r="F37" s="70"/>
      <c r="G37" s="69"/>
    </row>
    <row r="38" spans="1:13" s="2" customFormat="1" ht="227.4" customHeight="1" x14ac:dyDescent="0.25">
      <c r="A38" s="19" t="s">
        <v>73</v>
      </c>
      <c r="B38" s="20" t="s">
        <v>74</v>
      </c>
      <c r="C38" s="17" t="s">
        <v>38</v>
      </c>
      <c r="D38" s="14">
        <v>54.8</v>
      </c>
      <c r="E38" s="18"/>
      <c r="F38" s="18"/>
      <c r="G38" s="69"/>
    </row>
    <row r="39" spans="1:13" s="2" customFormat="1" ht="297" customHeight="1" x14ac:dyDescent="0.25">
      <c r="A39" s="19" t="s">
        <v>75</v>
      </c>
      <c r="B39" s="20" t="s">
        <v>63</v>
      </c>
      <c r="C39" s="17" t="s">
        <v>38</v>
      </c>
      <c r="D39" s="14">
        <v>37.700000000000003</v>
      </c>
      <c r="E39" s="18"/>
      <c r="F39" s="18"/>
      <c r="G39" s="69"/>
    </row>
    <row r="40" spans="1:13" s="2" customFormat="1" ht="13.2" x14ac:dyDescent="0.25">
      <c r="A40" s="33" t="s">
        <v>76</v>
      </c>
      <c r="B40" s="58" t="s">
        <v>77</v>
      </c>
      <c r="C40" s="58"/>
      <c r="D40" s="58"/>
      <c r="E40" s="58"/>
      <c r="F40" s="58"/>
      <c r="G40" s="21"/>
    </row>
    <row r="41" spans="1:13" s="2" customFormat="1" ht="223.95" customHeight="1" x14ac:dyDescent="0.25">
      <c r="A41" s="12" t="s">
        <v>78</v>
      </c>
      <c r="B41" s="22" t="s">
        <v>79</v>
      </c>
      <c r="C41" s="17" t="s">
        <v>38</v>
      </c>
      <c r="D41" s="14">
        <f>81.56+25.26</f>
        <v>106.82000000000001</v>
      </c>
      <c r="E41" s="18"/>
      <c r="F41" s="18"/>
      <c r="G41" s="64"/>
    </row>
    <row r="42" spans="1:13" s="2" customFormat="1" ht="61.2" customHeight="1" x14ac:dyDescent="0.25">
      <c r="A42" s="12" t="s">
        <v>80</v>
      </c>
      <c r="B42" s="34" t="s">
        <v>81</v>
      </c>
      <c r="C42" s="17" t="s">
        <v>38</v>
      </c>
      <c r="D42" s="23">
        <v>52.52</v>
      </c>
      <c r="E42" s="24"/>
      <c r="F42" s="18"/>
      <c r="G42" s="65"/>
    </row>
    <row r="43" spans="1:13" s="2" customFormat="1" ht="13.2" x14ac:dyDescent="0.25">
      <c r="A43" s="12" t="s">
        <v>82</v>
      </c>
      <c r="B43" s="34" t="s">
        <v>83</v>
      </c>
      <c r="C43" s="17" t="s">
        <v>38</v>
      </c>
      <c r="D43" s="23">
        <v>431.44</v>
      </c>
      <c r="E43" s="24"/>
      <c r="F43" s="18"/>
      <c r="G43" s="65"/>
    </row>
    <row r="44" spans="1:13" s="2" customFormat="1" ht="37.200000000000003" customHeight="1" x14ac:dyDescent="0.25">
      <c r="A44" s="12" t="s">
        <v>84</v>
      </c>
      <c r="B44" s="34" t="s">
        <v>85</v>
      </c>
      <c r="C44" s="17" t="s">
        <v>86</v>
      </c>
      <c r="D44" s="14">
        <v>132.91</v>
      </c>
      <c r="E44" s="18"/>
      <c r="F44" s="18"/>
      <c r="G44" s="65"/>
    </row>
    <row r="45" spans="1:13" s="2" customFormat="1" ht="64.2" customHeight="1" x14ac:dyDescent="0.25">
      <c r="A45" s="12" t="s">
        <v>87</v>
      </c>
      <c r="B45" s="34" t="s">
        <v>88</v>
      </c>
      <c r="C45" s="17" t="s">
        <v>38</v>
      </c>
      <c r="D45" s="14">
        <f>82.32+24.76+21.66+58.02+106.18+21.52+38.52</f>
        <v>352.98</v>
      </c>
      <c r="E45" s="18"/>
      <c r="F45" s="18"/>
      <c r="G45" s="65"/>
    </row>
    <row r="46" spans="1:13" s="2" customFormat="1" ht="138" customHeight="1" x14ac:dyDescent="0.25">
      <c r="A46" s="12" t="s">
        <v>89</v>
      </c>
      <c r="B46" s="13" t="s">
        <v>90</v>
      </c>
      <c r="C46" s="32" t="s">
        <v>17</v>
      </c>
      <c r="D46" s="32">
        <v>9.5</v>
      </c>
      <c r="E46" s="18"/>
      <c r="F46" s="18"/>
      <c r="G46" s="65"/>
      <c r="J46" s="6"/>
      <c r="K46" s="6"/>
      <c r="M46" s="6"/>
    </row>
    <row r="47" spans="1:13" s="2" customFormat="1" ht="148.94999999999999" customHeight="1" x14ac:dyDescent="0.25">
      <c r="A47" s="12" t="s">
        <v>91</v>
      </c>
      <c r="B47" s="13" t="s">
        <v>92</v>
      </c>
      <c r="C47" s="32" t="s">
        <v>86</v>
      </c>
      <c r="D47" s="32">
        <v>32</v>
      </c>
      <c r="E47" s="18"/>
      <c r="F47" s="18"/>
      <c r="G47" s="65"/>
      <c r="J47" s="6"/>
    </row>
    <row r="48" spans="1:13" s="2" customFormat="1" ht="35.4" customHeight="1" x14ac:dyDescent="0.25">
      <c r="A48" s="12" t="s">
        <v>93</v>
      </c>
      <c r="B48" s="34" t="s">
        <v>94</v>
      </c>
      <c r="C48" s="17" t="s">
        <v>86</v>
      </c>
      <c r="D48" s="14">
        <v>31.78</v>
      </c>
      <c r="E48" s="18"/>
      <c r="F48" s="18"/>
      <c r="G48" s="65"/>
    </row>
    <row r="49" spans="1:7" s="2" customFormat="1" ht="63.45" customHeight="1" x14ac:dyDescent="0.25">
      <c r="A49" s="12" t="s">
        <v>95</v>
      </c>
      <c r="B49" s="34" t="s">
        <v>96</v>
      </c>
      <c r="C49" s="17" t="s">
        <v>86</v>
      </c>
      <c r="D49" s="14">
        <v>27</v>
      </c>
      <c r="E49" s="18"/>
      <c r="F49" s="18"/>
      <c r="G49" s="65"/>
    </row>
    <row r="50" spans="1:7" s="2" customFormat="1" ht="222" customHeight="1" x14ac:dyDescent="0.25">
      <c r="A50" s="12" t="s">
        <v>97</v>
      </c>
      <c r="B50" s="22" t="s">
        <v>79</v>
      </c>
      <c r="C50" s="17" t="s">
        <v>38</v>
      </c>
      <c r="D50" s="14">
        <v>141.68</v>
      </c>
      <c r="E50" s="18"/>
      <c r="F50" s="18"/>
      <c r="G50" s="65"/>
    </row>
    <row r="51" spans="1:7" s="2" customFormat="1" ht="61.2" customHeight="1" x14ac:dyDescent="0.25">
      <c r="A51" s="12" t="s">
        <v>98</v>
      </c>
      <c r="B51" s="34" t="s">
        <v>99</v>
      </c>
      <c r="C51" s="17" t="s">
        <v>26</v>
      </c>
      <c r="D51" s="14">
        <v>1</v>
      </c>
      <c r="E51" s="18"/>
      <c r="F51" s="18"/>
      <c r="G51" s="65"/>
    </row>
    <row r="52" spans="1:7" s="2" customFormat="1" ht="54" customHeight="1" x14ac:dyDescent="0.25">
      <c r="A52" s="12" t="s">
        <v>100</v>
      </c>
      <c r="B52" s="34" t="s">
        <v>101</v>
      </c>
      <c r="C52" s="17" t="s">
        <v>38</v>
      </c>
      <c r="D52" s="14">
        <f>5.074+13+3.2+2.25</f>
        <v>23.523999999999997</v>
      </c>
      <c r="E52" s="18"/>
      <c r="F52" s="18"/>
      <c r="G52" s="65"/>
    </row>
    <row r="53" spans="1:7" s="2" customFormat="1" ht="54" customHeight="1" x14ac:dyDescent="0.25">
      <c r="A53" s="12" t="s">
        <v>102</v>
      </c>
      <c r="B53" s="34" t="s">
        <v>103</v>
      </c>
      <c r="C53" s="17" t="s">
        <v>38</v>
      </c>
      <c r="D53" s="14">
        <v>418.27</v>
      </c>
      <c r="E53" s="18"/>
      <c r="F53" s="18"/>
      <c r="G53" s="65"/>
    </row>
    <row r="54" spans="1:7" s="2" customFormat="1" ht="171.6" customHeight="1" x14ac:dyDescent="0.25">
      <c r="A54" s="12">
        <v>4.1399999999999997</v>
      </c>
      <c r="B54" s="34" t="s">
        <v>125</v>
      </c>
      <c r="C54" s="40" t="s">
        <v>126</v>
      </c>
      <c r="D54" s="41">
        <v>1</v>
      </c>
      <c r="E54" s="42"/>
      <c r="F54" s="18"/>
      <c r="G54" s="66"/>
    </row>
    <row r="55" spans="1:7" s="2" customFormat="1" ht="13.2" x14ac:dyDescent="0.25">
      <c r="A55" s="33" t="s">
        <v>104</v>
      </c>
      <c r="B55" s="58" t="s">
        <v>105</v>
      </c>
      <c r="C55" s="58"/>
      <c r="D55" s="58"/>
      <c r="E55" s="58"/>
      <c r="F55" s="58"/>
      <c r="G55" s="10"/>
    </row>
    <row r="56" spans="1:7" s="2" customFormat="1" ht="268.2" customHeight="1" x14ac:dyDescent="0.25">
      <c r="A56" s="12" t="s">
        <v>106</v>
      </c>
      <c r="B56" s="34" t="s">
        <v>107</v>
      </c>
      <c r="C56" s="17" t="s">
        <v>108</v>
      </c>
      <c r="D56" s="14">
        <v>1</v>
      </c>
      <c r="E56" s="18"/>
      <c r="F56" s="18"/>
      <c r="G56" s="15"/>
    </row>
    <row r="57" spans="1:7" s="2" customFormat="1" ht="16.5" customHeight="1" x14ac:dyDescent="0.25">
      <c r="A57" s="25" t="s">
        <v>109</v>
      </c>
      <c r="B57" s="68" t="s">
        <v>110</v>
      </c>
      <c r="C57" s="68"/>
      <c r="D57" s="68"/>
      <c r="E57" s="68"/>
      <c r="F57" s="68"/>
      <c r="G57" s="37"/>
    </row>
    <row r="58" spans="1:7" s="2" customFormat="1" ht="22.5" customHeight="1" x14ac:dyDescent="0.25">
      <c r="A58" s="26" t="s">
        <v>111</v>
      </c>
      <c r="B58" s="27" t="s">
        <v>112</v>
      </c>
      <c r="C58" s="26" t="s">
        <v>113</v>
      </c>
      <c r="D58" s="36">
        <v>1</v>
      </c>
      <c r="E58" s="28"/>
      <c r="F58" s="28"/>
      <c r="G58" s="67" t="s">
        <v>114</v>
      </c>
    </row>
    <row r="59" spans="1:7" s="2" customFormat="1" ht="42.6" customHeight="1" x14ac:dyDescent="0.25">
      <c r="A59" s="26" t="s">
        <v>115</v>
      </c>
      <c r="B59" s="29" t="s">
        <v>116</v>
      </c>
      <c r="C59" s="26" t="s">
        <v>113</v>
      </c>
      <c r="D59" s="36">
        <v>1</v>
      </c>
      <c r="E59" s="28"/>
      <c r="F59" s="28"/>
      <c r="G59" s="67"/>
    </row>
    <row r="60" spans="1:7" s="2" customFormat="1" ht="22.5" customHeight="1" x14ac:dyDescent="0.25">
      <c r="A60" s="26" t="s">
        <v>117</v>
      </c>
      <c r="B60" s="29" t="s">
        <v>118</v>
      </c>
      <c r="C60" s="26" t="s">
        <v>113</v>
      </c>
      <c r="D60" s="36">
        <v>1</v>
      </c>
      <c r="E60" s="28"/>
      <c r="F60" s="28"/>
      <c r="G60" s="67"/>
    </row>
    <row r="61" spans="1:7" s="2" customFormat="1" ht="29.4" customHeight="1" x14ac:dyDescent="0.25">
      <c r="A61" s="26" t="s">
        <v>119</v>
      </c>
      <c r="B61" s="29" t="s">
        <v>120</v>
      </c>
      <c r="C61" s="26" t="s">
        <v>113</v>
      </c>
      <c r="D61" s="36">
        <v>1</v>
      </c>
      <c r="E61" s="28"/>
      <c r="F61" s="28"/>
      <c r="G61" s="67"/>
    </row>
    <row r="62" spans="1:7" s="2" customFormat="1" ht="13.2" x14ac:dyDescent="0.25">
      <c r="A62" s="61" t="s">
        <v>121</v>
      </c>
      <c r="B62" s="61"/>
      <c r="C62" s="61"/>
      <c r="D62" s="61"/>
      <c r="E62" s="61"/>
      <c r="F62" s="61"/>
      <c r="G62" s="30"/>
    </row>
    <row r="63" spans="1:7" s="2" customFormat="1" ht="13.2" x14ac:dyDescent="0.25">
      <c r="A63" s="61" t="s">
        <v>129</v>
      </c>
      <c r="B63" s="61"/>
      <c r="C63" s="61"/>
      <c r="D63" s="61"/>
      <c r="E63" s="61"/>
      <c r="F63" s="61"/>
      <c r="G63" s="31"/>
    </row>
    <row r="64" spans="1:7" s="2" customFormat="1" ht="13.2" x14ac:dyDescent="0.25">
      <c r="A64" s="61" t="s">
        <v>127</v>
      </c>
      <c r="B64" s="61"/>
      <c r="C64" s="61"/>
      <c r="D64" s="61"/>
      <c r="E64" s="61"/>
      <c r="F64" s="61"/>
      <c r="G64" s="31"/>
    </row>
    <row r="65" spans="1:7" s="2" customFormat="1" ht="13.2" x14ac:dyDescent="0.25">
      <c r="A65" s="61" t="s">
        <v>122</v>
      </c>
      <c r="B65" s="61"/>
      <c r="C65" s="61"/>
      <c r="D65" s="61"/>
      <c r="E65" s="61"/>
      <c r="F65" s="61"/>
      <c r="G65" s="31"/>
    </row>
    <row r="66" spans="1:7" s="2" customFormat="1" ht="13.2" x14ac:dyDescent="0.25">
      <c r="A66" s="62" t="s">
        <v>130</v>
      </c>
      <c r="B66" s="62"/>
      <c r="C66" s="62"/>
      <c r="D66" s="62"/>
      <c r="E66" s="62"/>
      <c r="F66" s="62"/>
      <c r="G66" s="31"/>
    </row>
    <row r="67" spans="1:7" s="2" customFormat="1" ht="13.2" x14ac:dyDescent="0.25">
      <c r="A67" s="61" t="s">
        <v>123</v>
      </c>
      <c r="B67" s="61"/>
      <c r="C67" s="61"/>
      <c r="D67" s="61"/>
      <c r="E67" s="61"/>
      <c r="F67" s="61"/>
      <c r="G67" s="31"/>
    </row>
    <row r="68" spans="1:7" s="2" customFormat="1" ht="27.6" customHeight="1" x14ac:dyDescent="0.25">
      <c r="A68" s="63" t="s">
        <v>128</v>
      </c>
      <c r="B68" s="63"/>
      <c r="C68" s="63"/>
      <c r="D68" s="63"/>
      <c r="E68" s="63"/>
      <c r="F68" s="63"/>
      <c r="G68" s="43"/>
    </row>
    <row r="69" spans="1:7" s="2" customFormat="1" ht="15" customHeight="1" x14ac:dyDescent="0.25">
      <c r="A69" s="60" t="s">
        <v>124</v>
      </c>
      <c r="B69" s="60"/>
      <c r="C69" s="60"/>
      <c r="D69" s="60"/>
      <c r="E69" s="60"/>
      <c r="F69" s="60"/>
      <c r="G69" s="38"/>
    </row>
  </sheetData>
  <mergeCells count="32">
    <mergeCell ref="B16:F16"/>
    <mergeCell ref="B22:F22"/>
    <mergeCell ref="G17:G21"/>
    <mergeCell ref="B17:F17"/>
    <mergeCell ref="B19:F19"/>
    <mergeCell ref="G41:G54"/>
    <mergeCell ref="G58:G61"/>
    <mergeCell ref="B57:F57"/>
    <mergeCell ref="G23:G39"/>
    <mergeCell ref="B28:F28"/>
    <mergeCell ref="B37:F37"/>
    <mergeCell ref="B33:F33"/>
    <mergeCell ref="B23:F23"/>
    <mergeCell ref="A69:F69"/>
    <mergeCell ref="B40:F40"/>
    <mergeCell ref="B55:F55"/>
    <mergeCell ref="A62:F62"/>
    <mergeCell ref="A63:F63"/>
    <mergeCell ref="A64:F64"/>
    <mergeCell ref="A65:F65"/>
    <mergeCell ref="A66:F66"/>
    <mergeCell ref="A67:F67"/>
    <mergeCell ref="A68:F68"/>
    <mergeCell ref="B13:F13"/>
    <mergeCell ref="B15:F15"/>
    <mergeCell ref="B7:F7"/>
    <mergeCell ref="A1:G1"/>
    <mergeCell ref="A2:G2"/>
    <mergeCell ref="A3:G3"/>
    <mergeCell ref="A4:G4"/>
    <mergeCell ref="B6:F6"/>
    <mergeCell ref="G7:G15"/>
  </mergeCells>
  <phoneticPr fontId="2" type="noConversion"/>
  <printOptions horizontalCentered="1"/>
  <pageMargins left="0.25" right="0.25" top="0.75" bottom="0.75" header="0.3" footer="0.3"/>
  <pageSetup scale="77" fitToHeight="0" orientation="portrait" r:id="rId1"/>
  <rowBreaks count="7" manualBreakCount="7">
    <brk id="20" max="6" man="1"/>
    <brk id="26" max="6" man="1"/>
    <brk id="30" max="6" man="1"/>
    <brk id="34" max="6" man="1"/>
    <brk id="38" max="6" man="1"/>
    <brk id="46" max="6" man="1"/>
    <brk id="54" max="6" man="1"/>
  </rowBreaks>
  <colBreaks count="1" manualBreakCount="1">
    <brk id="7" max="7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OFERTA</vt:lpstr>
      <vt:lpstr>'PLAN DE OFERTA'!Área_de_impresión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 Pérez</dc:creator>
  <cp:keywords/>
  <dc:description/>
  <cp:lastModifiedBy>Christian Campos</cp:lastModifiedBy>
  <cp:revision/>
  <cp:lastPrinted>2023-07-06T05:08:50Z</cp:lastPrinted>
  <dcterms:created xsi:type="dcterms:W3CDTF">2023-04-27T04:06:01Z</dcterms:created>
  <dcterms:modified xsi:type="dcterms:W3CDTF">2023-07-13T17:59:25Z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27a2b6-15f0-419d-9b28-c70a2bd9d8e7_Enabled">
    <vt:lpwstr>true</vt:lpwstr>
  </property>
  <property fmtid="{D5CDD505-2E9C-101B-9397-08002B2CF9AE}" pid="3" name="MSIP_Label_1127a2b6-15f0-419d-9b28-c70a2bd9d8e7_SetDate">
    <vt:lpwstr>2023-04-27T04:45:10Z</vt:lpwstr>
  </property>
  <property fmtid="{D5CDD505-2E9C-101B-9397-08002B2CF9AE}" pid="4" name="MSIP_Label_1127a2b6-15f0-419d-9b28-c70a2bd9d8e7_Method">
    <vt:lpwstr>Standard</vt:lpwstr>
  </property>
  <property fmtid="{D5CDD505-2E9C-101B-9397-08002B2CF9AE}" pid="5" name="MSIP_Label_1127a2b6-15f0-419d-9b28-c70a2bd9d8e7_Name">
    <vt:lpwstr>defa4170-0d19-0005-0004-bc88714345d2</vt:lpwstr>
  </property>
  <property fmtid="{D5CDD505-2E9C-101B-9397-08002B2CF9AE}" pid="6" name="MSIP_Label_1127a2b6-15f0-419d-9b28-c70a2bd9d8e7_SiteId">
    <vt:lpwstr>72c26e03-2318-442a-ad4d-dd5408fdc373</vt:lpwstr>
  </property>
  <property fmtid="{D5CDD505-2E9C-101B-9397-08002B2CF9AE}" pid="7" name="MSIP_Label_1127a2b6-15f0-419d-9b28-c70a2bd9d8e7_ActionId">
    <vt:lpwstr>99138a11-95d4-4e74-aced-4a893d721b20</vt:lpwstr>
  </property>
  <property fmtid="{D5CDD505-2E9C-101B-9397-08002B2CF9AE}" pid="8" name="MSIP_Label_1127a2b6-15f0-419d-9b28-c70a2bd9d8e7_ContentBits">
    <vt:lpwstr>0</vt:lpwstr>
  </property>
</Properties>
</file>